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e 2023-2024" sheetId="1" state="visible" r:id="rId2"/>
  </sheets>
  <definedNames>
    <definedName function="false" hidden="true" localSheetId="0" name="_xlnm._FilterDatabase" vbProcedure="false">'Price 2023-2024'!$B$2:$AF$407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<sst xmlns="http://schemas.openxmlformats.org/spreadsheetml/2006/main" count="4666" uniqueCount="1722">
  <si>
    <t xml:space="preserve">Price-list SLK 2023-2024</t>
  </si>
  <si>
    <t xml:space="preserve">Вид изделия</t>
  </si>
  <si>
    <t xml:space="preserve">Артикул</t>
  </si>
  <si>
    <t xml:space="preserve">Наименование</t>
  </si>
  <si>
    <t xml:space="preserve">Калибр </t>
  </si>
  <si>
    <t xml:space="preserve">Кол-во залпов</t>
  </si>
  <si>
    <t xml:space="preserve">Фасовка 
</t>
  </si>
  <si>
    <t xml:space="preserve">Минимальная упаковка</t>
  </si>
  <si>
    <t xml:space="preserve">Наличие</t>
  </si>
  <si>
    <t xml:space="preserve">Цена БАЗА, руб.</t>
  </si>
  <si>
    <t xml:space="preserve">Цена за коробку БАЗА, руб.</t>
  </si>
  <si>
    <t xml:space="preserve">Video</t>
  </si>
  <si>
    <t xml:space="preserve">Photo</t>
  </si>
  <si>
    <t xml:space="preserve">Фото текстом</t>
  </si>
  <si>
    <t xml:space="preserve">Видео текстом</t>
  </si>
  <si>
    <t xml:space="preserve">Номер сертификата</t>
  </si>
  <si>
    <t xml:space="preserve">Штрих-код</t>
  </si>
  <si>
    <t xml:space="preserve">Габариты
(ДхШхВ)</t>
  </si>
  <si>
    <t xml:space="preserve">Тип Батареи</t>
  </si>
  <si>
    <t xml:space="preserve">Тип упаковки батареи</t>
  </si>
  <si>
    <t xml:space="preserve">Сортировка</t>
  </si>
  <si>
    <t xml:space="preserve">Длина/Диаметр</t>
  </si>
  <si>
    <t xml:space="preserve">Ширина</t>
  </si>
  <si>
    <t xml:space="preserve">Высота</t>
  </si>
  <si>
    <t xml:space="preserve">Минимальная упаковка (шт)</t>
  </si>
  <si>
    <t xml:space="preserve">Количество блоков</t>
  </si>
  <si>
    <t xml:space="preserve">Количество упаковок</t>
  </si>
  <si>
    <t xml:space="preserve">Количество штук</t>
  </si>
  <si>
    <t xml:space="preserve">Заказ, коробок</t>
  </si>
  <si>
    <t xml:space="preserve">Стоимость</t>
  </si>
  <si>
    <t xml:space="preserve">Вес транспортной коробки, кг</t>
  </si>
  <si>
    <t xml:space="preserve">Объем транспортной коробки, м3</t>
  </si>
  <si>
    <t xml:space="preserve">НОВИНКА!</t>
  </si>
  <si>
    <t xml:space="preserve">CL 06-9</t>
  </si>
  <si>
    <t xml:space="preserve">ЁЖИК</t>
  </si>
  <si>
    <t xml:space="preserve">0,6"</t>
  </si>
  <si>
    <t xml:space="preserve">1шт</t>
  </si>
  <si>
    <t xml:space="preserve">ЗАКАЗАНО</t>
  </si>
  <si>
    <t xml:space="preserve">https://disk.yandex.ru/i/8YaO4uilrULneA</t>
  </si>
  <si>
    <t xml:space="preserve">СЕРТИФИКАЦИЯ</t>
  </si>
  <si>
    <t xml:space="preserve">6951159450618</t>
  </si>
  <si>
    <t xml:space="preserve">Стандарт</t>
  </si>
  <si>
    <t xml:space="preserve">Бумага</t>
  </si>
  <si>
    <t xml:space="preserve">-</t>
  </si>
  <si>
    <t xml:space="preserve">CL 06-10</t>
  </si>
  <si>
    <t xml:space="preserve">БРАВО</t>
  </si>
  <si>
    <t xml:space="preserve">https://disk.yandex.ru/i/FrxtGituTNjxWg</t>
  </si>
  <si>
    <t xml:space="preserve">6951159450625</t>
  </si>
  <si>
    <t xml:space="preserve">CL 06-11</t>
  </si>
  <si>
    <t xml:space="preserve">АФРИКА</t>
  </si>
  <si>
    <t xml:space="preserve">https://disk.yandex.ru/i/WEkoh-cZpDgebw</t>
  </si>
  <si>
    <t xml:space="preserve">6951159450632</t>
  </si>
  <si>
    <t xml:space="preserve">CL 06-12</t>
  </si>
  <si>
    <t xml:space="preserve">РОМАШКА</t>
  </si>
  <si>
    <t xml:space="preserve">https://disk.yandex.ru/i/Lu5s9BUYwYpD8Q</t>
  </si>
  <si>
    <t xml:space="preserve">6951159450649</t>
  </si>
  <si>
    <t xml:space="preserve">CL 06-15</t>
  </si>
  <si>
    <t xml:space="preserve">ЛИНКОР</t>
  </si>
  <si>
    <t xml:space="preserve">https://disk.yandex.ru/i/Hc1o-nB8fBYmCw</t>
  </si>
  <si>
    <t xml:space="preserve">6951159450656</t>
  </si>
  <si>
    <t xml:space="preserve">CL 06-36</t>
  </si>
  <si>
    <t xml:space="preserve">РЫЖИК  6*6</t>
  </si>
  <si>
    <t xml:space="preserve">https://disk.yandex.ru/i/mVnx5IO39Rs2Ew</t>
  </si>
  <si>
    <t xml:space="preserve">6951159450663</t>
  </si>
  <si>
    <t xml:space="preserve">CL 06-40</t>
  </si>
  <si>
    <t xml:space="preserve">МАНГО  5*8</t>
  </si>
  <si>
    <t xml:space="preserve">https://disk.yandex.ru/i/W-be7ALiX2RtUw</t>
  </si>
  <si>
    <t xml:space="preserve">6951159450670</t>
  </si>
  <si>
    <t xml:space="preserve">CL 06-42</t>
  </si>
  <si>
    <t xml:space="preserve">МАЭСТРО 6*7</t>
  </si>
  <si>
    <t xml:space="preserve">https://disk.yandex.ru/i/ZYDvyHTp-oU2WQ</t>
  </si>
  <si>
    <t xml:space="preserve">6951159450687</t>
  </si>
  <si>
    <t xml:space="preserve">CL 06-49</t>
  </si>
  <si>
    <t xml:space="preserve">БЕГЕМОТ</t>
  </si>
  <si>
    <t xml:space="preserve">https://disk.yandex.ru/i/4i-ipBImfL2Lfg</t>
  </si>
  <si>
    <t xml:space="preserve">6951159450694</t>
  </si>
  <si>
    <t xml:space="preserve">CL 06-100</t>
  </si>
  <si>
    <t xml:space="preserve">КИТАЙ</t>
  </si>
  <si>
    <t xml:space="preserve">https://disk.yandex.ru/i/6BjdoMKMzf9Y4w</t>
  </si>
  <si>
    <t xml:space="preserve">6951159450700</t>
  </si>
  <si>
    <t xml:space="preserve">CL 07-9</t>
  </si>
  <si>
    <t xml:space="preserve">ФРЕГАТ</t>
  </si>
  <si>
    <t xml:space="preserve">0,7"</t>
  </si>
  <si>
    <t xml:space="preserve">https://disk.yandex.ru/i/nkiCe6YZubveWg</t>
  </si>
  <si>
    <t xml:space="preserve">6951159450717</t>
  </si>
  <si>
    <t xml:space="preserve">CL 07-10</t>
  </si>
  <si>
    <t xml:space="preserve">ДИСКОТЕКА</t>
  </si>
  <si>
    <t xml:space="preserve">https://disk.yandex.ru/i/e75_SdbNykh5eA</t>
  </si>
  <si>
    <t xml:space="preserve">6951159450724</t>
  </si>
  <si>
    <t xml:space="preserve">CL 07-11</t>
  </si>
  <si>
    <t xml:space="preserve">ПРИНЦЕССА</t>
  </si>
  <si>
    <t xml:space="preserve">https://disk.yandex.ru/i/Wha114XU33x1MQ</t>
  </si>
  <si>
    <t xml:space="preserve">6951159450731</t>
  </si>
  <si>
    <t xml:space="preserve">CL 07-12</t>
  </si>
  <si>
    <t xml:space="preserve">НОВОГОДНИЕ ОГНИ</t>
  </si>
  <si>
    <t xml:space="preserve">https://disk.yandex.ru/i/G6EXJAM4TQvHEg</t>
  </si>
  <si>
    <t xml:space="preserve">6951159450748</t>
  </si>
  <si>
    <t xml:space="preserve">CL 07-15</t>
  </si>
  <si>
    <t xml:space="preserve">МИКС</t>
  </si>
  <si>
    <t xml:space="preserve">https://disk.yandex.ru/i/yEG4SiJhXuNapw</t>
  </si>
  <si>
    <t xml:space="preserve">6951159450755</t>
  </si>
  <si>
    <t xml:space="preserve">CL 07-25</t>
  </si>
  <si>
    <t xml:space="preserve">РЫЦАРЬ   5*5</t>
  </si>
  <si>
    <t xml:space="preserve">https://disk.yandex.ru/i/mk-3UzYmajJ1VQ</t>
  </si>
  <si>
    <t xml:space="preserve">6951159450762</t>
  </si>
  <si>
    <t xml:space="preserve">CL 07-36</t>
  </si>
  <si>
    <t xml:space="preserve">ВИТЯЗЬ    6*6</t>
  </si>
  <si>
    <t xml:space="preserve">https://disk.yandex.ru/i/FGZbuqOTGNbSjw</t>
  </si>
  <si>
    <t xml:space="preserve">6951159450779</t>
  </si>
  <si>
    <t xml:space="preserve">CL 07-42</t>
  </si>
  <si>
    <t xml:space="preserve">БОГАТЫРЬ  6*7</t>
  </si>
  <si>
    <t xml:space="preserve">https://disk.yandex.ru/i/IrhSq-7Py-dLcA</t>
  </si>
  <si>
    <t xml:space="preserve">6951159450786</t>
  </si>
  <si>
    <t xml:space="preserve">CL 07-49</t>
  </si>
  <si>
    <t xml:space="preserve">ЩЕЛКУНЧИК</t>
  </si>
  <si>
    <t xml:space="preserve">https://disk.yandex.ru/i/Asokqb4ldXWhhQ</t>
  </si>
  <si>
    <t xml:space="preserve">6951159450892</t>
  </si>
  <si>
    <t xml:space="preserve">CL 07-100</t>
  </si>
  <si>
    <t xml:space="preserve">КАПРИЗ</t>
  </si>
  <si>
    <t xml:space="preserve">https://disk.yandex.ru/i/B9bWzDPWcPwDyQ</t>
  </si>
  <si>
    <t xml:space="preserve">6951159450908</t>
  </si>
  <si>
    <t xml:space="preserve">БАТАРЕИ САЛЮТОВ</t>
  </si>
  <si>
    <t xml:space="preserve">CL 001</t>
  </si>
  <si>
    <t xml:space="preserve">РОБИН ГУД</t>
  </si>
  <si>
    <t xml:space="preserve">0,8"</t>
  </si>
  <si>
    <t xml:space="preserve">https://disk.yandex.ru/i/cxzSF6BD3ax_0A</t>
  </si>
  <si>
    <t xml:space="preserve">https://youtu.be/e4MEQEYfEd0</t>
  </si>
  <si>
    <t xml:space="preserve">A.00037/20</t>
  </si>
  <si>
    <t xml:space="preserve">6951177000178</t>
  </si>
  <si>
    <t xml:space="preserve">CL 002</t>
  </si>
  <si>
    <t xml:space="preserve">ФОРВАРД</t>
  </si>
  <si>
    <t xml:space="preserve">https://disk.yandex.ru/i/UHz3ZEanZjJTFw</t>
  </si>
  <si>
    <t xml:space="preserve">https://youtu.be/3TCmy-Pcw38</t>
  </si>
  <si>
    <t xml:space="preserve">6951177000185</t>
  </si>
  <si>
    <t xml:space="preserve">CL 003</t>
  </si>
  <si>
    <t xml:space="preserve">ДЕДУШКА МОРОЗ</t>
  </si>
  <si>
    <t xml:space="preserve">https://disk.yandex.ru/i/9l4zClcfhxMBEQ</t>
  </si>
  <si>
    <t xml:space="preserve">https://youtu.be/xJ9RT-ek-yM</t>
  </si>
  <si>
    <t xml:space="preserve">6951177000192</t>
  </si>
  <si>
    <t xml:space="preserve">CL 004</t>
  </si>
  <si>
    <t xml:space="preserve">АНГАРА</t>
  </si>
  <si>
    <t xml:space="preserve">https://disk.yandex.ru/i/loRQG83XoCR92A</t>
  </si>
  <si>
    <t xml:space="preserve">https://youtu.be/c_Hzpsj2OXY</t>
  </si>
  <si>
    <t xml:space="preserve">6951177000208</t>
  </si>
  <si>
    <t xml:space="preserve">CL 005</t>
  </si>
  <si>
    <t xml:space="preserve">ГЕРМЕС</t>
  </si>
  <si>
    <t xml:space="preserve">https://disk.yandex.ru/i/TO1TOSQY_74ArQ</t>
  </si>
  <si>
    <t xml:space="preserve">https://youtu.be/8UEADfGj1cM</t>
  </si>
  <si>
    <t xml:space="preserve">6951177000215</t>
  </si>
  <si>
    <t xml:space="preserve">CL 006</t>
  </si>
  <si>
    <t xml:space="preserve">ВИТЯЗИ</t>
  </si>
  <si>
    <t xml:space="preserve">https://disk.yandex.ru/i/ImhipIoXFuzcqQ</t>
  </si>
  <si>
    <t xml:space="preserve">https://youtu.be/3_2uVddGQFo</t>
  </si>
  <si>
    <t xml:space="preserve">6951177000222</t>
  </si>
  <si>
    <t xml:space="preserve">CL 007</t>
  </si>
  <si>
    <t xml:space="preserve">ОГОНЬ ДРАКОНА</t>
  </si>
  <si>
    <t xml:space="preserve">https://disk.yandex.ru/i/sOElv0dmDY9qvQ</t>
  </si>
  <si>
    <t xml:space="preserve">https://youtu.be/qrzoRUnfbw4</t>
  </si>
  <si>
    <t xml:space="preserve">6951177000239</t>
  </si>
  <si>
    <t xml:space="preserve">CL 008</t>
  </si>
  <si>
    <t xml:space="preserve">КУБОК ЧЕМПИОНА</t>
  </si>
  <si>
    <t xml:space="preserve">https://disk.yandex.ru/i/_UCYLuq8JsNmnA</t>
  </si>
  <si>
    <t xml:space="preserve">https://youtu.be/QUqLPO92XYY</t>
  </si>
  <si>
    <t xml:space="preserve">A.00045/20</t>
  </si>
  <si>
    <t xml:space="preserve">6951177000246</t>
  </si>
  <si>
    <t xml:space="preserve">CL 009</t>
  </si>
  <si>
    <t xml:space="preserve">КОНКОРД</t>
  </si>
  <si>
    <t xml:space="preserve">https://disk.yandex.ru/i/U2Sz8hO4A2cTjw</t>
  </si>
  <si>
    <t xml:space="preserve">https://youtu.be/hGMdh0bpwFg</t>
  </si>
  <si>
    <t xml:space="preserve">6951177000253</t>
  </si>
  <si>
    <t xml:space="preserve">CL 010</t>
  </si>
  <si>
    <t xml:space="preserve">АВРОРА</t>
  </si>
  <si>
    <t xml:space="preserve">https://disk.yandex.ru/i/XqQ20JTuAhyLrg</t>
  </si>
  <si>
    <t xml:space="preserve">https://youtu.be/216P9Q0SZlk</t>
  </si>
  <si>
    <t xml:space="preserve">6951177000260</t>
  </si>
  <si>
    <t xml:space="preserve">CL 011</t>
  </si>
  <si>
    <t xml:space="preserve">ХРАБРОЕ СЕРДЦЕ</t>
  </si>
  <si>
    <t xml:space="preserve">https://disk.yandex.ru/i/XEUmOQsUULXkNQ</t>
  </si>
  <si>
    <t xml:space="preserve">https://youtu.be/ZvYEw1O2fp0</t>
  </si>
  <si>
    <t xml:space="preserve">A.00051/20</t>
  </si>
  <si>
    <t xml:space="preserve">6951177000277</t>
  </si>
  <si>
    <t xml:space="preserve">CL 012</t>
  </si>
  <si>
    <t xml:space="preserve">МОСКОВСКИЙ ФЕЙЕРВЕРК</t>
  </si>
  <si>
    <t xml:space="preserve">https://disk.yandex.ru/i/Kmvdnu8nSVEQeQ</t>
  </si>
  <si>
    <t xml:space="preserve">https://youtu.be/kZ6Z4_gHzMk</t>
  </si>
  <si>
    <t xml:space="preserve">6951177000284</t>
  </si>
  <si>
    <t xml:space="preserve">CL 013</t>
  </si>
  <si>
    <t xml:space="preserve">СИРИУС</t>
  </si>
  <si>
    <t xml:space="preserve">https://disk.yandex.ru/i/FLkqKP7Olt02Zg</t>
  </si>
  <si>
    <t xml:space="preserve">https://youtu.be/9HCVGXqTL8E</t>
  </si>
  <si>
    <t xml:space="preserve">6951177000291</t>
  </si>
  <si>
    <t xml:space="preserve">CL 014</t>
  </si>
  <si>
    <t xml:space="preserve">АФИНА</t>
  </si>
  <si>
    <t xml:space="preserve">https://disk.yandex.ru/i/fTTHjloEFVS5ig</t>
  </si>
  <si>
    <t xml:space="preserve">https://youtu.be/bkG7r02idzE</t>
  </si>
  <si>
    <t xml:space="preserve">6951177000307</t>
  </si>
  <si>
    <t xml:space="preserve">CL 015</t>
  </si>
  <si>
    <t xml:space="preserve">АДМИРАЛ</t>
  </si>
  <si>
    <t xml:space="preserve">В НАЛИЧИИ</t>
  </si>
  <si>
    <t xml:space="preserve">https://disk.yandex.ru/i/mqHabz0mYgWCnw</t>
  </si>
  <si>
    <t xml:space="preserve">https://youtu.be/1zSQBz3XHik</t>
  </si>
  <si>
    <t xml:space="preserve">6951177000314</t>
  </si>
  <si>
    <t xml:space="preserve">CL 016</t>
  </si>
  <si>
    <t xml:space="preserve">ПЛИ!</t>
  </si>
  <si>
    <t xml:space="preserve">https://disk.yandex.ru/i/bWPQsOquXa8-Zg</t>
  </si>
  <si>
    <t xml:space="preserve">https://youtu.be/_V-UErIy_to</t>
  </si>
  <si>
    <t xml:space="preserve">6951177000321</t>
  </si>
  <si>
    <t xml:space="preserve">CL 017</t>
  </si>
  <si>
    <t xml:space="preserve">ПЕГАС</t>
  </si>
  <si>
    <t xml:space="preserve">https://disk.yandex.ru/i/9g52OvpCikBZNw</t>
  </si>
  <si>
    <t xml:space="preserve">https://youtu.be/fJiAmnzr1nk</t>
  </si>
  <si>
    <t xml:space="preserve">6951177000338</t>
  </si>
  <si>
    <t xml:space="preserve">CL 018</t>
  </si>
  <si>
    <t xml:space="preserve">ДЕРЖАВА</t>
  </si>
  <si>
    <t xml:space="preserve">https://disk.yandex.ru/i/AqKSkYoxwk8KqA</t>
  </si>
  <si>
    <t xml:space="preserve">https://youtu.be/PLzJa1Lj2fA</t>
  </si>
  <si>
    <t xml:space="preserve">6951177000345</t>
  </si>
  <si>
    <t xml:space="preserve">CL 019</t>
  </si>
  <si>
    <t xml:space="preserve">ФУРОР</t>
  </si>
  <si>
    <t xml:space="preserve">https://disk.yandex.ru/i/nmxv7k2pkKqh2A</t>
  </si>
  <si>
    <t xml:space="preserve">https://youtu.be/7rjDKQC26FI</t>
  </si>
  <si>
    <t xml:space="preserve">6951177000352</t>
  </si>
  <si>
    <t xml:space="preserve">CL 020</t>
  </si>
  <si>
    <t xml:space="preserve">ЗОЛОТОЙ ЛЕВ</t>
  </si>
  <si>
    <t xml:space="preserve">https://disk.yandex.ru/i/5Jf7BxRxx1KXVQ</t>
  </si>
  <si>
    <t xml:space="preserve">https://youtu.be/wZclJ-Sdbok</t>
  </si>
  <si>
    <t xml:space="preserve">6951177000369</t>
  </si>
  <si>
    <t xml:space="preserve">CL 021</t>
  </si>
  <si>
    <t xml:space="preserve">ОГНИ НОЧНОЙ ПЕНЗЫ</t>
  </si>
  <si>
    <t xml:space="preserve">https://disk.yandex.ru/i/lmZLu84PCFw1ow</t>
  </si>
  <si>
    <t xml:space="preserve">https://youtu.be/qbk6IFI6skI</t>
  </si>
  <si>
    <t xml:space="preserve">6951177000376</t>
  </si>
  <si>
    <t xml:space="preserve">CL 022</t>
  </si>
  <si>
    <t xml:space="preserve">ОГНИ ЧИТЫ</t>
  </si>
  <si>
    <t xml:space="preserve">https://disk.yandex.ru/i/YAo-aozHEauCuw</t>
  </si>
  <si>
    <t xml:space="preserve">https://youtu.be/ZXcATn3YX5c</t>
  </si>
  <si>
    <t xml:space="preserve">6951177000383</t>
  </si>
  <si>
    <t xml:space="preserve">CL 023</t>
  </si>
  <si>
    <t xml:space="preserve">ЭЛЕГИЯ</t>
  </si>
  <si>
    <t xml:space="preserve">https://disk.yandex.ru/i/E7_M76DxYnY1gQ</t>
  </si>
  <si>
    <t xml:space="preserve">https://youtu.be/TIm5DhcWnjs</t>
  </si>
  <si>
    <t xml:space="preserve">6951177000390</t>
  </si>
  <si>
    <t xml:space="preserve">Бокс картон</t>
  </si>
  <si>
    <t xml:space="preserve">CL 024</t>
  </si>
  <si>
    <t xml:space="preserve">ФЕНИКС</t>
  </si>
  <si>
    <t xml:space="preserve">https://disk.yandex.ru/i/zGkqEXHB2rEETQ</t>
  </si>
  <si>
    <t xml:space="preserve">https://youtu.be/JB9dB9R4ME8</t>
  </si>
  <si>
    <t xml:space="preserve">6951177000406</t>
  </si>
  <si>
    <t xml:space="preserve">CL 025</t>
  </si>
  <si>
    <t xml:space="preserve">БИНГО</t>
  </si>
  <si>
    <t xml:space="preserve">https://disk.yandex.ru/i/Hok7eoYlU69f0g</t>
  </si>
  <si>
    <t xml:space="preserve">https://youtu.be/M3cNfNlTEN8</t>
  </si>
  <si>
    <t xml:space="preserve">6951177000413</t>
  </si>
  <si>
    <t xml:space="preserve">CL 026</t>
  </si>
  <si>
    <t xml:space="preserve">СПАРТАК</t>
  </si>
  <si>
    <t xml:space="preserve">https://disk.yandex.ru/i/ewaUw4HCzhyx_g</t>
  </si>
  <si>
    <t xml:space="preserve">https://youtu.be/m5q0rXOO5aU</t>
  </si>
  <si>
    <t xml:space="preserve">6951177000420</t>
  </si>
  <si>
    <t xml:space="preserve">CL 027</t>
  </si>
  <si>
    <t xml:space="preserve">РИЧАРД</t>
  </si>
  <si>
    <t xml:space="preserve">https://disk.yandex.ru/i/OcQxPuOUHdplCQ</t>
  </si>
  <si>
    <t xml:space="preserve">https://youtu.be/6DTHdyz17b0</t>
  </si>
  <si>
    <t xml:space="preserve">6951177000437</t>
  </si>
  <si>
    <t xml:space="preserve">CL 028</t>
  </si>
  <si>
    <t xml:space="preserve">ОЛИМПИЯ</t>
  </si>
  <si>
    <t xml:space="preserve">https://disk.yandex.ru/i/6k-KyaKTBEsOIg</t>
  </si>
  <si>
    <t xml:space="preserve">https://youtu.be/RBXpcevXvUY</t>
  </si>
  <si>
    <t xml:space="preserve">6951177000444</t>
  </si>
  <si>
    <t xml:space="preserve">CL 029</t>
  </si>
  <si>
    <t xml:space="preserve">ОДИССЕЙ</t>
  </si>
  <si>
    <t xml:space="preserve">https://disk.yandex.ru/i/XjkeCRt-evmVBw</t>
  </si>
  <si>
    <t xml:space="preserve">https://youtu.be/Fotr4CaVs5M</t>
  </si>
  <si>
    <t xml:space="preserve">6951177000451</t>
  </si>
  <si>
    <t xml:space="preserve">CL 030</t>
  </si>
  <si>
    <t xml:space="preserve">МЕРКУРИЙ</t>
  </si>
  <si>
    <t xml:space="preserve">https://disk.yandex.ru/i/NTTklsp7rfJmEQ</t>
  </si>
  <si>
    <t xml:space="preserve">https://youtu.be/Ou0oHGpe6Qk</t>
  </si>
  <si>
    <t xml:space="preserve">6951177000468</t>
  </si>
  <si>
    <t xml:space="preserve">CL 31A</t>
  </si>
  <si>
    <t xml:space="preserve">ЗОЛОТЫЕ СТРЕЛЫ</t>
  </si>
  <si>
    <t xml:space="preserve">1"</t>
  </si>
  <si>
    <t xml:space="preserve">https://disk.yandex.ru/i/QzY6uKt5XhWEjA</t>
  </si>
  <si>
    <t xml:space="preserve">6951159450809</t>
  </si>
  <si>
    <t xml:space="preserve">CL 31B</t>
  </si>
  <si>
    <t xml:space="preserve">СИЯНИЕ ЗВЕЗД</t>
  </si>
  <si>
    <t xml:space="preserve">https://disk.yandex.ru/i/GAjGyDqEPcWHHg</t>
  </si>
  <si>
    <t xml:space="preserve">6951159450816</t>
  </si>
  <si>
    <t xml:space="preserve">CL 31C</t>
  </si>
  <si>
    <t xml:space="preserve">СТРЕЛЫ АМУРА</t>
  </si>
  <si>
    <t xml:space="preserve">https://disk.yandex.ru/i/hveTKDLc5Widpw</t>
  </si>
  <si>
    <t xml:space="preserve">6951159450823</t>
  </si>
  <si>
    <t xml:space="preserve">CL 31D</t>
  </si>
  <si>
    <t xml:space="preserve">ФОРТУНА</t>
  </si>
  <si>
    <t xml:space="preserve">https://disk.yandex.ru/i/YJ0a5cTnxWD2Og</t>
  </si>
  <si>
    <t xml:space="preserve">6951159450830</t>
  </si>
  <si>
    <t xml:space="preserve">CL 31E</t>
  </si>
  <si>
    <t xml:space="preserve">КАРНАВАЛ</t>
  </si>
  <si>
    <t xml:space="preserve">https://disk.yandex.ru/i/7xeFeXgJwlgo2A</t>
  </si>
  <si>
    <t xml:space="preserve">6951159450847</t>
  </si>
  <si>
    <t xml:space="preserve">CL 31K</t>
  </si>
  <si>
    <t xml:space="preserve">ГУСАРСКАЯ ОХОТА</t>
  </si>
  <si>
    <t xml:space="preserve">https://disk.yandex.ru/i/hA5_mqH1Rukrrw</t>
  </si>
  <si>
    <t xml:space="preserve">6951159450854</t>
  </si>
  <si>
    <t xml:space="preserve">CL 31M</t>
  </si>
  <si>
    <t xml:space="preserve">КЛЕОПАТРА</t>
  </si>
  <si>
    <t xml:space="preserve">https://disk.yandex.ru/i/LYLOD6PHLjJOdg</t>
  </si>
  <si>
    <t xml:space="preserve">6951159450861</t>
  </si>
  <si>
    <t xml:space="preserve">CL 031</t>
  </si>
  <si>
    <t xml:space="preserve">РАДУГА</t>
  </si>
  <si>
    <t xml:space="preserve">https://disk.yandex.ru/i/hgCan4kRGu2HLA</t>
  </si>
  <si>
    <t xml:space="preserve">https://youtu.be/ncxHtvJQxVU</t>
  </si>
  <si>
    <t xml:space="preserve">6951177000475</t>
  </si>
  <si>
    <t xml:space="preserve">CL 032</t>
  </si>
  <si>
    <t xml:space="preserve">ГАРМОНИЯ</t>
  </si>
  <si>
    <t xml:space="preserve">https://disk.yandex.ru/i/UrU9mHV-FwOMvA</t>
  </si>
  <si>
    <t xml:space="preserve">https://youtu.be/13xXlSMmFKc</t>
  </si>
  <si>
    <t xml:space="preserve">6951177000482</t>
  </si>
  <si>
    <t xml:space="preserve">CL 033</t>
  </si>
  <si>
    <t xml:space="preserve">АЛЛИГАТОР</t>
  </si>
  <si>
    <t xml:space="preserve">https://disk.yandex.ru/i/fes7Cys5Ws4C0Q</t>
  </si>
  <si>
    <t xml:space="preserve">https://youtu.be/h99nUmKjIUo</t>
  </si>
  <si>
    <t xml:space="preserve">6951177000499</t>
  </si>
  <si>
    <t xml:space="preserve">CL 034</t>
  </si>
  <si>
    <t xml:space="preserve">АЛЬБАТРОС</t>
  </si>
  <si>
    <t xml:space="preserve">https://disk.yandex.ru/i/k5y4yqAbKcC1_Q</t>
  </si>
  <si>
    <t xml:space="preserve">https://youtu.be/bCdsWSktMXk</t>
  </si>
  <si>
    <t xml:space="preserve">6951177000505</t>
  </si>
  <si>
    <t xml:space="preserve">CL 035</t>
  </si>
  <si>
    <t xml:space="preserve">ИМПЕРИЯ</t>
  </si>
  <si>
    <t xml:space="preserve">https://disk.yandex.ru/i/SuCpFiSoukv0pA</t>
  </si>
  <si>
    <t xml:space="preserve">https://youtu.be/Ao3RVwuPEBE</t>
  </si>
  <si>
    <t xml:space="preserve">6951177000512</t>
  </si>
  <si>
    <t xml:space="preserve">CL 036</t>
  </si>
  <si>
    <t xml:space="preserve">АРБАТ</t>
  </si>
  <si>
    <t xml:space="preserve">https://disk.yandex.ru/i/v1eiv07nEkzesQ</t>
  </si>
  <si>
    <t xml:space="preserve">https://youtu.be/O9_n47IUA98</t>
  </si>
  <si>
    <t xml:space="preserve">6951177000529</t>
  </si>
  <si>
    <t xml:space="preserve">CL 037</t>
  </si>
  <si>
    <t xml:space="preserve">ОФИЦЕРСКИЙ САЛЮТ</t>
  </si>
  <si>
    <t xml:space="preserve">https://disk.yandex.ru/i/LoQqcozb6fFQEQ</t>
  </si>
  <si>
    <t xml:space="preserve">https://youtu.be/CcMdPmogJY8</t>
  </si>
  <si>
    <t xml:space="preserve">6951177000536</t>
  </si>
  <si>
    <t xml:space="preserve">CL 038</t>
  </si>
  <si>
    <t xml:space="preserve">ГАЛАКТИКА</t>
  </si>
  <si>
    <t xml:space="preserve">https://disk.yandex.ru/i/YsJAMIcDJmoXzg</t>
  </si>
  <si>
    <t xml:space="preserve">https://youtu.be/B6MrKkT5Yzs</t>
  </si>
  <si>
    <t xml:space="preserve">6951177000543</t>
  </si>
  <si>
    <t xml:space="preserve">CL 039</t>
  </si>
  <si>
    <t xml:space="preserve">HOLLYWOOD</t>
  </si>
  <si>
    <t xml:space="preserve">https://disk.yandex.ru/i/1Czf5RfQqOoslw</t>
  </si>
  <si>
    <t xml:space="preserve">https://youtu.be/E42aCh0TEqM</t>
  </si>
  <si>
    <t xml:space="preserve">6951177000550</t>
  </si>
  <si>
    <t xml:space="preserve">CL 040</t>
  </si>
  <si>
    <t xml:space="preserve">ГРАН-ПРИ</t>
  </si>
  <si>
    <t xml:space="preserve">https://disk.yandex.ru/i/dmcf5-TB-snKjw</t>
  </si>
  <si>
    <t xml:space="preserve">https://youtu.be/MnjfrXP7O6I</t>
  </si>
  <si>
    <t xml:space="preserve">6951177000567</t>
  </si>
  <si>
    <t xml:space="preserve">CL 041</t>
  </si>
  <si>
    <t xml:space="preserve">ДЕЖАВЮ</t>
  </si>
  <si>
    <t xml:space="preserve">https://disk.yandex.ru/i/XSpKF8_a6_5qXw</t>
  </si>
  <si>
    <t xml:space="preserve">https://youtu.be/hzdh4mxrx6w</t>
  </si>
  <si>
    <t xml:space="preserve">6951177000574</t>
  </si>
  <si>
    <t xml:space="preserve">CL 042</t>
  </si>
  <si>
    <t xml:space="preserve">ЗМЕЙ ГОРЫНЫЧ</t>
  </si>
  <si>
    <t xml:space="preserve">https://disk.yandex.ru/i/FTmnWowzJHwoSw</t>
  </si>
  <si>
    <t xml:space="preserve">https://youtu.be/2quH1X-ghr8</t>
  </si>
  <si>
    <t xml:space="preserve">6951177000581</t>
  </si>
  <si>
    <t xml:space="preserve">CL 043</t>
  </si>
  <si>
    <t xml:space="preserve">КАЛЕЙДОСКОП</t>
  </si>
  <si>
    <t xml:space="preserve">https://disk.yandex.ru/i/uR3KnWFqOfmJUw</t>
  </si>
  <si>
    <t xml:space="preserve">https://youtu.be/92eh2bOoQMo</t>
  </si>
  <si>
    <t xml:space="preserve">6951177000598</t>
  </si>
  <si>
    <t xml:space="preserve">CL 044</t>
  </si>
  <si>
    <t xml:space="preserve">ФРИСТАЙЛ</t>
  </si>
  <si>
    <t xml:space="preserve">https://disk.yandex.ru/i/VdlgThwLDCNJwA</t>
  </si>
  <si>
    <t xml:space="preserve">https://youtu.be/uD-QDodR4AE</t>
  </si>
  <si>
    <t xml:space="preserve">6951177000604</t>
  </si>
  <si>
    <t xml:space="preserve">CL 045</t>
  </si>
  <si>
    <t xml:space="preserve">ФАРАОН</t>
  </si>
  <si>
    <t xml:space="preserve">https://disk.yandex.ru/i/Qq_dtsMjY_LgKw</t>
  </si>
  <si>
    <t xml:space="preserve">https://youtu.be/OPfIdscOSwk</t>
  </si>
  <si>
    <t xml:space="preserve">6951177000611</t>
  </si>
  <si>
    <t xml:space="preserve">CL 046</t>
  </si>
  <si>
    <t xml:space="preserve">СЕВЕРНОЕ СИЯНИЕ</t>
  </si>
  <si>
    <t xml:space="preserve">1,2"</t>
  </si>
  <si>
    <t xml:space="preserve">https://disk.yandex.ru/i/pQZIoWGVZxS1ng</t>
  </si>
  <si>
    <t xml:space="preserve">https://youtu.be/sAvfhriy-_o</t>
  </si>
  <si>
    <t xml:space="preserve">6951177000628</t>
  </si>
  <si>
    <t xml:space="preserve">CL 046А</t>
  </si>
  <si>
    <t xml:space="preserve">ЛЮБОВЬ</t>
  </si>
  <si>
    <t xml:space="preserve">12</t>
  </si>
  <si>
    <t xml:space="preserve">https://disk.yandex.ru/i/Gr31-TXDnTyPNw</t>
  </si>
  <si>
    <t xml:space="preserve">6951159450878</t>
  </si>
  <si>
    <t xml:space="preserve">CL 046В</t>
  </si>
  <si>
    <t xml:space="preserve">ДОН КИХОТ</t>
  </si>
  <si>
    <t xml:space="preserve">15</t>
  </si>
  <si>
    <t xml:space="preserve">https://disk.yandex.ru/i/3ZJRvRH2V5SPPA</t>
  </si>
  <si>
    <t xml:space="preserve">6951159450885</t>
  </si>
  <si>
    <t xml:space="preserve">CL 047</t>
  </si>
  <si>
    <t xml:space="preserve">ДВОЙНОЙ УДАР</t>
  </si>
  <si>
    <t xml:space="preserve">https://disk.yandex.ru/i/rxH89f7YIEMaVA</t>
  </si>
  <si>
    <t xml:space="preserve">https://youtu.be/9ybpIlrQaBI</t>
  </si>
  <si>
    <t xml:space="preserve">6951177000635</t>
  </si>
  <si>
    <t xml:space="preserve">CL 048</t>
  </si>
  <si>
    <t xml:space="preserve">ЯГУАР</t>
  </si>
  <si>
    <t xml:space="preserve">https://disk.yandex.ru/i/l1pvdHYOcpEHbg</t>
  </si>
  <si>
    <t xml:space="preserve">https://youtu.be/SOT50G12iO0</t>
  </si>
  <si>
    <t xml:space="preserve">6951177000642</t>
  </si>
  <si>
    <t xml:space="preserve">CL 049</t>
  </si>
  <si>
    <t xml:space="preserve">РУБИКОН</t>
  </si>
  <si>
    <t xml:space="preserve">https://disk.yandex.ru/i/FxtCJoYcG0ozuA</t>
  </si>
  <si>
    <t xml:space="preserve">https://youtu.be/hGcN5vQBHZc</t>
  </si>
  <si>
    <t xml:space="preserve">6951177000659</t>
  </si>
  <si>
    <t xml:space="preserve">CL 050</t>
  </si>
  <si>
    <t xml:space="preserve">ЛОТОС</t>
  </si>
  <si>
    <t xml:space="preserve">https://disk.yandex.ru/i/kRxnka10vG8WGA</t>
  </si>
  <si>
    <t xml:space="preserve">https://youtu.be/UuLoqfu18c4</t>
  </si>
  <si>
    <t xml:space="preserve">6951177000666</t>
  </si>
  <si>
    <t xml:space="preserve">CL 051</t>
  </si>
  <si>
    <t xml:space="preserve">VICTORY</t>
  </si>
  <si>
    <t xml:space="preserve">https://disk.yandex.ru/i/0bBPVuQcBwy7Cg</t>
  </si>
  <si>
    <t xml:space="preserve">https://youtu.be/DffdHSn6oqI</t>
  </si>
  <si>
    <t xml:space="preserve">6951177000673</t>
  </si>
  <si>
    <t xml:space="preserve">CL 052</t>
  </si>
  <si>
    <t xml:space="preserve">КРАСНАЯ МАШИНА</t>
  </si>
  <si>
    <t xml:space="preserve">https://disk.yandex.ru/i/1EIN_u-nLpI37Q</t>
  </si>
  <si>
    <t xml:space="preserve">https://youtu.be/x37uE2B8ChE</t>
  </si>
  <si>
    <t xml:space="preserve">6951177000680</t>
  </si>
  <si>
    <t xml:space="preserve">CL 053</t>
  </si>
  <si>
    <t xml:space="preserve">ВОКРУГ СВЕТА</t>
  </si>
  <si>
    <t xml:space="preserve">https://disk.yandex.ru/i/hBTFwoTqhq76rQ</t>
  </si>
  <si>
    <t xml:space="preserve">https://youtu.be/sjl60uEIg5A</t>
  </si>
  <si>
    <t xml:space="preserve">6951177000697</t>
  </si>
  <si>
    <t xml:space="preserve">CL 054</t>
  </si>
  <si>
    <t xml:space="preserve">ГАВАЙИ</t>
  </si>
  <si>
    <t xml:space="preserve">https://disk.yandex.ru/i/i7L3SXln1GyXcQ</t>
  </si>
  <si>
    <t xml:space="preserve">https://youtu.be/VETq0tEVGl0</t>
  </si>
  <si>
    <t xml:space="preserve">6951177000703</t>
  </si>
  <si>
    <t xml:space="preserve">CL 055</t>
  </si>
  <si>
    <t xml:space="preserve">АМИГО</t>
  </si>
  <si>
    <t xml:space="preserve">https://disk.yandex.ru/i/4sdhHrDtlXwpVQ</t>
  </si>
  <si>
    <t xml:space="preserve">https://youtu.be/YQiXTX4MdCw</t>
  </si>
  <si>
    <t xml:space="preserve">6951177000710</t>
  </si>
  <si>
    <t xml:space="preserve">CL 056</t>
  </si>
  <si>
    <t xml:space="preserve">РИМ</t>
  </si>
  <si>
    <t xml:space="preserve">https://disk.yandex.ru/i/hDUq-FPWwB5V_g</t>
  </si>
  <si>
    <t xml:space="preserve">https://youtu.be/KVYnWw_wXkE</t>
  </si>
  <si>
    <t xml:space="preserve">6951177000727</t>
  </si>
  <si>
    <t xml:space="preserve">Гофро бокс</t>
  </si>
  <si>
    <t xml:space="preserve">CL 057</t>
  </si>
  <si>
    <t xml:space="preserve">РИВЬЕРА</t>
  </si>
  <si>
    <t xml:space="preserve">https://disk.yandex.ru/i/BfTQ672wpmOgGQ</t>
  </si>
  <si>
    <t xml:space="preserve">https://youtu.be/ihkUdhwRDAY</t>
  </si>
  <si>
    <t xml:space="preserve">6951177000734</t>
  </si>
  <si>
    <t xml:space="preserve">CL 058</t>
  </si>
  <si>
    <t xml:space="preserve">ВАЛЬС ЦВЕТОВ</t>
  </si>
  <si>
    <t xml:space="preserve">https://disk.yandex.ru/i/m1X4Tj29hrJe-A</t>
  </si>
  <si>
    <t xml:space="preserve">https://youtu.be/Zb1r8JHgPzY</t>
  </si>
  <si>
    <t xml:space="preserve">6951177000741</t>
  </si>
  <si>
    <t xml:space="preserve">CL 059</t>
  </si>
  <si>
    <t xml:space="preserve">SUPER STAR</t>
  </si>
  <si>
    <t xml:space="preserve">https://disk.yandex.ru/i/w-MpnWSU3tlWmA</t>
  </si>
  <si>
    <t xml:space="preserve">https://youtu.be/uA-Q1dnq4TY</t>
  </si>
  <si>
    <t xml:space="preserve">6951177000758</t>
  </si>
  <si>
    <t xml:space="preserve">CL 060</t>
  </si>
  <si>
    <t xml:space="preserve">ИЛЬЯ МУРОМЕЦ</t>
  </si>
  <si>
    <t xml:space="preserve">https://disk.yandex.ru/i/mlqpBZ3e9WsUqQ</t>
  </si>
  <si>
    <t xml:space="preserve">https://youtu.be/MVLHFUk4nJ0</t>
  </si>
  <si>
    <t xml:space="preserve">6951177000765</t>
  </si>
  <si>
    <t xml:space="preserve">CL 061</t>
  </si>
  <si>
    <t xml:space="preserve">ТРИ БОГАТЫРЯ</t>
  </si>
  <si>
    <t xml:space="preserve">https://disk.yandex.ru/i/hAr23_FoeTn26A</t>
  </si>
  <si>
    <t xml:space="preserve">https://youtu.be/8jmEW1Pj4CY</t>
  </si>
  <si>
    <t xml:space="preserve">6951177000772</t>
  </si>
  <si>
    <t xml:space="preserve">C 001</t>
  </si>
  <si>
    <t xml:space="preserve">БИТВА ГАЛАКТИК</t>
  </si>
  <si>
    <t xml:space="preserve">2шт</t>
  </si>
  <si>
    <t xml:space="preserve">https://disk.yandex.ru/i/3g-np5IuqOOBlA</t>
  </si>
  <si>
    <t xml:space="preserve">https://youtu.be/-n8YD4s0GOM</t>
  </si>
  <si>
    <t xml:space="preserve">А.00168/22</t>
  </si>
  <si>
    <t xml:space="preserve">C 002</t>
  </si>
  <si>
    <t xml:space="preserve">НОВОГОДНЯЯ ФАНТАЗИЯ</t>
  </si>
  <si>
    <t xml:space="preserve">1 шт</t>
  </si>
  <si>
    <t xml:space="preserve">https://disk.yandex.ru/i/WNQL2NdfRRZUXg</t>
  </si>
  <si>
    <t xml:space="preserve">https://youtu.be/v3ycmJIMO4Q</t>
  </si>
  <si>
    <t xml:space="preserve">А.00167/22</t>
  </si>
  <si>
    <t xml:space="preserve">C 003</t>
  </si>
  <si>
    <t xml:space="preserve">ПРАЗДНИК</t>
  </si>
  <si>
    <t xml:space="preserve">https://disk.yandex.ru/i/4BrSCjfqRAQ48Q</t>
  </si>
  <si>
    <t xml:space="preserve">https://youtu.be/tpUWvdRkhbA</t>
  </si>
  <si>
    <t xml:space="preserve">C 004</t>
  </si>
  <si>
    <t xml:space="preserve">ГНЕВ АНГЕЛОВ</t>
  </si>
  <si>
    <t xml:space="preserve">https://disk.yandex.ru/i/eO1R7SiZsXjiRA</t>
  </si>
  <si>
    <t xml:space="preserve">https://youtu.be/DmuPpuoTLv4</t>
  </si>
  <si>
    <t xml:space="preserve">C 005</t>
  </si>
  <si>
    <t xml:space="preserve">ДЮЙМОВОЧКА</t>
  </si>
  <si>
    <t xml:space="preserve">https://disk.yandex.ru/i/PPG8yuQjkvYeGg</t>
  </si>
  <si>
    <t xml:space="preserve">https://youtu.be/EDYlbCsECjg</t>
  </si>
  <si>
    <t xml:space="preserve">А.00173/22</t>
  </si>
  <si>
    <t xml:space="preserve">C 006</t>
  </si>
  <si>
    <t xml:space="preserve">НОВЫЙ ГОД!</t>
  </si>
  <si>
    <t xml:space="preserve">https://disk.yandex.ru/i/ZhTicN_DMxJI0Q</t>
  </si>
  <si>
    <t xml:space="preserve">https://youtu.be/veY0Pu-5ZpU</t>
  </si>
  <si>
    <t xml:space="preserve">А.00165/22</t>
  </si>
  <si>
    <t xml:space="preserve">C 007</t>
  </si>
  <si>
    <t xml:space="preserve">ОГНЕННЫЙ ЦВЕТОК</t>
  </si>
  <si>
    <t xml:space="preserve">https://disk.yandex.ru/i/49UhwYn8Z7MHrQ</t>
  </si>
  <si>
    <t xml:space="preserve">https://youtu.be/CJ09i3DX-_k</t>
  </si>
  <si>
    <t xml:space="preserve">C 008</t>
  </si>
  <si>
    <t xml:space="preserve">ЗАГАДАЙ ЖЕЛАНИЕ</t>
  </si>
  <si>
    <t xml:space="preserve">https://disk.yandex.ru/i/qaZL4IgiRxadFA</t>
  </si>
  <si>
    <t xml:space="preserve">https://youtu.be/rnVcgrx322I</t>
  </si>
  <si>
    <t xml:space="preserve">C 009</t>
  </si>
  <si>
    <t xml:space="preserve">ЗОЛОТОЙ ЦВЕТОК</t>
  </si>
  <si>
    <t xml:space="preserve">https://disk.yandex.ru/i/HdWxYwFlEyZAYg</t>
  </si>
  <si>
    <t xml:space="preserve">https://youtu.be/h9XxSSqtNFg</t>
  </si>
  <si>
    <t xml:space="preserve">C 010</t>
  </si>
  <si>
    <t xml:space="preserve">ВЛАСТЬ ОГНЯ</t>
  </si>
  <si>
    <t xml:space="preserve">https://disk.yandex.ru/i/VRjeyMs743XQPQ</t>
  </si>
  <si>
    <t xml:space="preserve">https://youtu.be/1Ha4tpnJLL4</t>
  </si>
  <si>
    <t xml:space="preserve">C 011</t>
  </si>
  <si>
    <t xml:space="preserve">ПРАЙД</t>
  </si>
  <si>
    <t xml:space="preserve">https://disk.yandex.ru/i/iOEHujSJ1Hs4DA</t>
  </si>
  <si>
    <t xml:space="preserve">https://youtu.be/QiCxey5z6AI</t>
  </si>
  <si>
    <t xml:space="preserve">C 012</t>
  </si>
  <si>
    <t xml:space="preserve">МОРСКИЕ ПИРАТЫ</t>
  </si>
  <si>
    <t xml:space="preserve">https://disk.yandex.ru/i/hBGqX_z7MmeFuA</t>
  </si>
  <si>
    <t xml:space="preserve">https://youtu.be/dCWblbvPaGE</t>
  </si>
  <si>
    <t xml:space="preserve">А.00174/22</t>
  </si>
  <si>
    <t xml:space="preserve">C 013</t>
  </si>
  <si>
    <t xml:space="preserve">ПОСЛЕДНИЙ СЕКРЕТ</t>
  </si>
  <si>
    <t xml:space="preserve">https://disk.yandex.ru/i/WMpQpUUUACQuIg</t>
  </si>
  <si>
    <t xml:space="preserve">https://youtu.be/p7RMsfVHmlE</t>
  </si>
  <si>
    <t xml:space="preserve">C 014</t>
  </si>
  <si>
    <t xml:space="preserve">КРУТОЙ ВИРАЖ (+фонтан) </t>
  </si>
  <si>
    <t xml:space="preserve">https://disk.yandex.ru/i/4D1JmPVdfshaRg</t>
  </si>
  <si>
    <t xml:space="preserve">https://disk.yandex.ru/i/pHo2-NwdKzif6w</t>
  </si>
  <si>
    <t xml:space="preserve">C 015</t>
  </si>
  <si>
    <t xml:space="preserve">МАСКАРАД</t>
  </si>
  <si>
    <t xml:space="preserve">https://disk.yandex.ru/i/K8ZrUcNVZjiczw</t>
  </si>
  <si>
    <t xml:space="preserve">https://youtu.be/WqCgsG5s-8Y</t>
  </si>
  <si>
    <t xml:space="preserve">C 016</t>
  </si>
  <si>
    <t xml:space="preserve">РОЖДЕНИЕ ЦЕНТАВРА</t>
  </si>
  <si>
    <t xml:space="preserve">https://disk.yandex.ru/i/dbaP14-8bnSAHQ</t>
  </si>
  <si>
    <t xml:space="preserve">https://youtu.be/FtOLx_Dsy1U</t>
  </si>
  <si>
    <t xml:space="preserve">А.00162/22</t>
  </si>
  <si>
    <t xml:space="preserve">C 017</t>
  </si>
  <si>
    <t xml:space="preserve">САМУРАЙСКИЙ САЛЮТ</t>
  </si>
  <si>
    <t xml:space="preserve">https://disk.yandex.ru/i/RIZSPWTD4jT8rw</t>
  </si>
  <si>
    <t xml:space="preserve">https://youtu.be/kHQ3LZYZC4s</t>
  </si>
  <si>
    <t xml:space="preserve">C 018</t>
  </si>
  <si>
    <t xml:space="preserve">В ГОСТЯХ У СКАЗКИ</t>
  </si>
  <si>
    <t xml:space="preserve">https://disk.yandex.ru/i/-9AhSlA-r7NzOw</t>
  </si>
  <si>
    <t xml:space="preserve">https://youtu.be/EJdfX9Hmrf8</t>
  </si>
  <si>
    <t xml:space="preserve">C 019</t>
  </si>
  <si>
    <t xml:space="preserve">СЕРЕНАДА </t>
  </si>
  <si>
    <t xml:space="preserve">https://disk.yandex.ru/i/od9rmgHe9xr77g</t>
  </si>
  <si>
    <t xml:space="preserve">https://youtu.be/NPPmhbcX_Gg</t>
  </si>
  <si>
    <t xml:space="preserve">C 020</t>
  </si>
  <si>
    <t xml:space="preserve">НЕВСКАЯ БИТВА</t>
  </si>
  <si>
    <t xml:space="preserve">https://disk.yandex.ru/i/Uf_cFG1AoEOb5Q</t>
  </si>
  <si>
    <t xml:space="preserve">https://youtu.be/-XmFgB2nf7o</t>
  </si>
  <si>
    <t xml:space="preserve">C 021</t>
  </si>
  <si>
    <t xml:space="preserve">КУЛИКОВСКАЯ БИТВА </t>
  </si>
  <si>
    <t xml:space="preserve">https://disk.yandex.ru/i/AalNsoY6Gzl_hw</t>
  </si>
  <si>
    <t xml:space="preserve">https://youtu.be/iDHJcrGAaOk</t>
  </si>
  <si>
    <t xml:space="preserve">C 022</t>
  </si>
  <si>
    <t xml:space="preserve">КЕНТАВР</t>
  </si>
  <si>
    <t xml:space="preserve">https://disk.yandex.ru/i/owsda2Qtnhze1g</t>
  </si>
  <si>
    <t xml:space="preserve">https://youtu.be/oJ9WZcXk6sc</t>
  </si>
  <si>
    <t xml:space="preserve">C 023</t>
  </si>
  <si>
    <t xml:space="preserve">САЛЮТ ЛЮБВИ</t>
  </si>
  <si>
    <t xml:space="preserve">https://disk.yandex.ru/i/mQCnA_Uc056Uxw</t>
  </si>
  <si>
    <t xml:space="preserve">https://youtu.be/W0DomGzPwC8</t>
  </si>
  <si>
    <t xml:space="preserve">C 024</t>
  </si>
  <si>
    <t xml:space="preserve">ДРАКОН</t>
  </si>
  <si>
    <t xml:space="preserve">https://disk.yandex.ru/i/ylBsnEtsftjM-Q</t>
  </si>
  <si>
    <t xml:space="preserve">https://youtu.be/cfhZpCC3WkQ</t>
  </si>
  <si>
    <t xml:space="preserve">C 025</t>
  </si>
  <si>
    <t xml:space="preserve">КРЕМЛЕВСКИЙ</t>
  </si>
  <si>
    <t xml:space="preserve">https://disk.yandex.ru/i/g35wxvs06LwIxg</t>
  </si>
  <si>
    <t xml:space="preserve">https://youtu.be/cMUsIpLdQhU</t>
  </si>
  <si>
    <t xml:space="preserve">C 026</t>
  </si>
  <si>
    <t xml:space="preserve">ЭЛИКСИР МОЛОДОСТИ</t>
  </si>
  <si>
    <t xml:space="preserve">https://disk.yandex.ru/i/6j3kjzl8m_ccfQ</t>
  </si>
  <si>
    <t xml:space="preserve">https://youtu.be/wuI1KVYKAtM</t>
  </si>
  <si>
    <t xml:space="preserve">C 027</t>
  </si>
  <si>
    <t xml:space="preserve">НОВОГОДНЕЕ ТОРЖЕСТВО</t>
  </si>
  <si>
    <t xml:space="preserve">1"-1,2"</t>
  </si>
  <si>
    <t xml:space="preserve">https://disk.yandex.ru/i/f-wRg6GN1BOdmQ</t>
  </si>
  <si>
    <t xml:space="preserve">https://youtu.be/MTHAtfmIl6c</t>
  </si>
  <si>
    <t xml:space="preserve">C 028</t>
  </si>
  <si>
    <t xml:space="preserve">ЛЕГИОН</t>
  </si>
  <si>
    <t xml:space="preserve">https://disk.yandex.ru/i/-fGigj5WQsOTAA</t>
  </si>
  <si>
    <t xml:space="preserve">https://youtu.be/dveeHSYP5fY</t>
  </si>
  <si>
    <t xml:space="preserve">C 029</t>
  </si>
  <si>
    <t xml:space="preserve">ЮЖНОЕ СОЗВЕЗДИЕ</t>
  </si>
  <si>
    <t xml:space="preserve">https://disk.yandex.ru/i/qUg8eO2vvzPqSw</t>
  </si>
  <si>
    <t xml:space="preserve">https://youtu.be/sgMBDgiz45I</t>
  </si>
  <si>
    <t xml:space="preserve">C 030</t>
  </si>
  <si>
    <t xml:space="preserve">НА СВАДЬБУ</t>
  </si>
  <si>
    <t xml:space="preserve">https://disk.yandex.ru/i/Fei7uDYSFnez5Q</t>
  </si>
  <si>
    <t xml:space="preserve">https://youtu.be/7OiUayuvAmE</t>
  </si>
  <si>
    <t xml:space="preserve">C 031</t>
  </si>
  <si>
    <t xml:space="preserve">АРТ-САЛЮТ</t>
  </si>
  <si>
    <t xml:space="preserve">https://disk.yandex.ru/i/h78Gss9L43jnpQ</t>
  </si>
  <si>
    <t xml:space="preserve">https://youtu.be/oaMiiHsblZY</t>
  </si>
  <si>
    <t xml:space="preserve">А.00166/22</t>
  </si>
  <si>
    <t xml:space="preserve">C 032</t>
  </si>
  <si>
    <t xml:space="preserve">АЛЕКСАНДРОВСКИЙ САД</t>
  </si>
  <si>
    <t xml:space="preserve">https://disk.yandex.ru/i/fUd2UOmx1FgQcA</t>
  </si>
  <si>
    <t xml:space="preserve">https://youtu.be/S6W7rShS7qQ</t>
  </si>
  <si>
    <t xml:space="preserve">C 033</t>
  </si>
  <si>
    <t xml:space="preserve">ГЕОРГИЕВСКИЙ КАВАЛЕР</t>
  </si>
  <si>
    <t xml:space="preserve">https://disk.yandex.ru/i/lsKNCKcRckgE5g</t>
  </si>
  <si>
    <t xml:space="preserve">https://youtu.be/6sjM9AErCCc</t>
  </si>
  <si>
    <t xml:space="preserve">C 034</t>
  </si>
  <si>
    <t xml:space="preserve">КРЕСТОНОСЦЫ</t>
  </si>
  <si>
    <t xml:space="preserve">https://disk.yandex.ru/i/hTCEdNpuz48YfQ</t>
  </si>
  <si>
    <t xml:space="preserve">https://youtu.be/W_JUJMtsNDg</t>
  </si>
  <si>
    <t xml:space="preserve">C 035</t>
  </si>
  <si>
    <t xml:space="preserve">ВЛЮБЛЕННЫЕ СЕРДЦА</t>
  </si>
  <si>
    <t xml:space="preserve">https://disk.yandex.ru/i/GsnGqUZk76NXIQ</t>
  </si>
  <si>
    <t xml:space="preserve">https://youtu.be/BiJxl0c3peg</t>
  </si>
  <si>
    <t xml:space="preserve">C 036</t>
  </si>
  <si>
    <t xml:space="preserve">ОСТРОВ СОКРОВИЩ</t>
  </si>
  <si>
    <t xml:space="preserve">0,8"-1"</t>
  </si>
  <si>
    <t xml:space="preserve">https://disk.yandex.ru/i/YvYwAmud-_MD1Q</t>
  </si>
  <si>
    <t xml:space="preserve">https://youtu.be/dSI8RnrHKuQ</t>
  </si>
  <si>
    <t xml:space="preserve">А.00176/22</t>
  </si>
  <si>
    <t xml:space="preserve">C 037</t>
  </si>
  <si>
    <t xml:space="preserve">АЛЫЕ ПАРУСА</t>
  </si>
  <si>
    <t xml:space="preserve">https://disk.yandex.ru/i/5gnKs4rfadK-gg</t>
  </si>
  <si>
    <t xml:space="preserve">https://youtu.be/ByJU7wyekGs</t>
  </si>
  <si>
    <t xml:space="preserve">C 038</t>
  </si>
  <si>
    <t xml:space="preserve">СКАЗОЧНЫЙ САЛЮТ</t>
  </si>
  <si>
    <t xml:space="preserve">https://disk.yandex.ru/i/62yJbt5HLuoQdg</t>
  </si>
  <si>
    <t xml:space="preserve">https://youtu.be/9kcffnHRi9I</t>
  </si>
  <si>
    <t xml:space="preserve">C 039</t>
  </si>
  <si>
    <t xml:space="preserve">РУССКИЙ СУВЕНИР</t>
  </si>
  <si>
    <t xml:space="preserve">1"-1,2"-1,5"</t>
  </si>
  <si>
    <t xml:space="preserve">https://disk.yandex.ru/i/XOPVpHxtoOIRBw</t>
  </si>
  <si>
    <t xml:space="preserve">https://youtu.be/1AojiSEl9B0</t>
  </si>
  <si>
    <t xml:space="preserve">C 040</t>
  </si>
  <si>
    <t xml:space="preserve">ЭЛЬДОРАДО</t>
  </si>
  <si>
    <t xml:space="preserve">https://disk.yandex.ru/i/GK9EMJ0p2yhOxQ</t>
  </si>
  <si>
    <t xml:space="preserve">https://youtu.be/gifrLcxCfQg</t>
  </si>
  <si>
    <t xml:space="preserve">C 041</t>
  </si>
  <si>
    <t xml:space="preserve">С РОЖДЕСТВОМ!</t>
  </si>
  <si>
    <t xml:space="preserve">https://disk.yandex.ru/i/W3jmnyAFWTU3kA</t>
  </si>
  <si>
    <t xml:space="preserve">https://youtu.be/DQREm2XXh9I</t>
  </si>
  <si>
    <t xml:space="preserve">C 042</t>
  </si>
  <si>
    <t xml:space="preserve">КАЗИНО</t>
  </si>
  <si>
    <t xml:space="preserve">https://disk.yandex.ru/i/p4j9f_2S9yRxwQ</t>
  </si>
  <si>
    <t xml:space="preserve">https://youtu.be/jwp8Ew0Cd3E</t>
  </si>
  <si>
    <t xml:space="preserve">C 043</t>
  </si>
  <si>
    <t xml:space="preserve">НОВОГОДНИЙ САЛЮТ</t>
  </si>
  <si>
    <t xml:space="preserve">https://disk.yandex.ru/i/rT2RIqEbRDaS0Q</t>
  </si>
  <si>
    <t xml:space="preserve">https://youtu.be/gdMW8xiolGA</t>
  </si>
  <si>
    <t xml:space="preserve">C 044</t>
  </si>
  <si>
    <t xml:space="preserve">БРИЛЛИАНТ</t>
  </si>
  <si>
    <t xml:space="preserve">https://disk.yandex.ru/i/-fWdF9uJ5KkCCw</t>
  </si>
  <si>
    <t xml:space="preserve">https://youtu.be/a6x-n5-oe20</t>
  </si>
  <si>
    <t xml:space="preserve">C 045</t>
  </si>
  <si>
    <t xml:space="preserve">ЗОЛОТАЯ РОССЫПЬ</t>
  </si>
  <si>
    <t xml:space="preserve">https://disk.yandex.ru/i/hMNZ16mSGAY4Qw</t>
  </si>
  <si>
    <t xml:space="preserve">https://youtu.be/WIv3DTX3IX8</t>
  </si>
  <si>
    <t xml:space="preserve">C 046</t>
  </si>
  <si>
    <t xml:space="preserve">СЕКРЕТНАЯ МИССИЯ</t>
  </si>
  <si>
    <t xml:space="preserve">https://disk.yandex.ru/i/Rljy71UWZrl9qw</t>
  </si>
  <si>
    <t xml:space="preserve">https://youtu.be/piEq3SYzKJk</t>
  </si>
  <si>
    <t xml:space="preserve">C 047</t>
  </si>
  <si>
    <t xml:space="preserve">ПИРОМАСТЕР</t>
  </si>
  <si>
    <t xml:space="preserve">https://disk.yandex.ru/i/QM9E-p5E8iRqew</t>
  </si>
  <si>
    <t xml:space="preserve">https://youtu.be/PFqZhMtSIkU</t>
  </si>
  <si>
    <t xml:space="preserve">C 048</t>
  </si>
  <si>
    <t xml:space="preserve">ЛОНДОН</t>
  </si>
  <si>
    <t xml:space="preserve">https://disk.yandex.ru/i/Wk4fDQa-pqWn_g</t>
  </si>
  <si>
    <t xml:space="preserve">https://youtu.be/uOm1Ol8H-NM</t>
  </si>
  <si>
    <t xml:space="preserve">C 049</t>
  </si>
  <si>
    <t xml:space="preserve">НЬЮ-ЙОРК</t>
  </si>
  <si>
    <t xml:space="preserve">https://disk.yandex.ru/i/-lhSvtdEiF19Pw</t>
  </si>
  <si>
    <t xml:space="preserve">https://youtu.be/mdPQfnlhI-M</t>
  </si>
  <si>
    <t xml:space="preserve">C 050</t>
  </si>
  <si>
    <r>
      <rPr>
        <sz val="14"/>
        <color rgb="FF000000"/>
        <rFont val="Times New Roman"/>
        <family val="1"/>
        <charset val="1"/>
      </rPr>
      <t xml:space="preserve">НОЧНОЙ ГОРОД</t>
    </r>
    <r>
      <rPr>
        <b val="true"/>
        <sz val="14"/>
        <color rgb="FF000000"/>
        <rFont val="Times New Roman"/>
        <family val="1"/>
        <charset val="1"/>
      </rPr>
      <t xml:space="preserve"> (Веер)</t>
    </r>
  </si>
  <si>
    <t xml:space="preserve">https://disk.yandex.ru/i/haH0erF88oI_rw</t>
  </si>
  <si>
    <t xml:space="preserve">https://youtu.be/vD328zGWZwI</t>
  </si>
  <si>
    <t xml:space="preserve">C 051</t>
  </si>
  <si>
    <t xml:space="preserve">МОСКВА (Веер)</t>
  </si>
  <si>
    <t xml:space="preserve">1,2"-1,5"</t>
  </si>
  <si>
    <t xml:space="preserve">https://disk.yandex.ru/i/TajuFUFwYt21ow</t>
  </si>
  <si>
    <t xml:space="preserve">https://youtu.be/1cF85vQxHYg</t>
  </si>
  <si>
    <t xml:space="preserve">C 052</t>
  </si>
  <si>
    <t xml:space="preserve">РУБИНОВЫЕ ЗВЕЗДЫ</t>
  </si>
  <si>
    <t xml:space="preserve">https://disk.yandex.ru/i/jG3dCFw-aU2dGg</t>
  </si>
  <si>
    <t xml:space="preserve">https://youtu.be/H_rt_7wDI_4</t>
  </si>
  <si>
    <t xml:space="preserve">C 053</t>
  </si>
  <si>
    <t xml:space="preserve">НЕОБЫКНОВЕННОЕ ЧУДО</t>
  </si>
  <si>
    <t xml:space="preserve">https://disk.yandex.ru/i/JW0dY7DSwhoMaQ</t>
  </si>
  <si>
    <t xml:space="preserve">https://youtu.be/nN8bFigOric</t>
  </si>
  <si>
    <t xml:space="preserve">C 054</t>
  </si>
  <si>
    <t xml:space="preserve">ВЫПУСКНОЙ БАЛ</t>
  </si>
  <si>
    <t xml:space="preserve">https://disk.yandex.ru/i/DKp4gXRaPLQrhw</t>
  </si>
  <si>
    <t xml:space="preserve">https://youtu.be/u9CMKZal8Sg</t>
  </si>
  <si>
    <t xml:space="preserve">C 055</t>
  </si>
  <si>
    <t xml:space="preserve">ЗВЕЗДНЫЕ ВРАТА </t>
  </si>
  <si>
    <t xml:space="preserve">https://disk.yandex.ru/i/BAYJ1znu3jzHSQ</t>
  </si>
  <si>
    <t xml:space="preserve">https://youtu.be/ENtDAtQG1us</t>
  </si>
  <si>
    <t xml:space="preserve">C 056</t>
  </si>
  <si>
    <t xml:space="preserve">МАКЕДОНСКИЙ</t>
  </si>
  <si>
    <t xml:space="preserve">https://disk.yandex.ru/i/FBgsmYrgGhps6w</t>
  </si>
  <si>
    <t xml:space="preserve">https://youtu.be/hldKJflDBfo</t>
  </si>
  <si>
    <t xml:space="preserve">C 057</t>
  </si>
  <si>
    <t xml:space="preserve">СВАДЕБНЫЙ САЛЮТ</t>
  </si>
  <si>
    <t xml:space="preserve">https://disk.yandex.ru/i/R2BExUp2h2gdGw</t>
  </si>
  <si>
    <t xml:space="preserve">https://youtu.be/2AuNywm59u0</t>
  </si>
  <si>
    <t xml:space="preserve">C 058</t>
  </si>
  <si>
    <t xml:space="preserve">ЭКСПАНСИЯ</t>
  </si>
  <si>
    <t xml:space="preserve">0,8"-1"-1,2''</t>
  </si>
  <si>
    <t xml:space="preserve">https://disk.yandex.ru/i/Y2E9_1D78ONNvA</t>
  </si>
  <si>
    <t xml:space="preserve">https://youtu.be/o2SfabKf2PE</t>
  </si>
  <si>
    <t xml:space="preserve">C 059</t>
  </si>
  <si>
    <t xml:space="preserve">МУЛЬТИМЕДИЙНЫЙ ФЕЙЕРВЕРК</t>
  </si>
  <si>
    <t xml:space="preserve">https://disk.yandex.ru/i/232ChnM9If1cpA</t>
  </si>
  <si>
    <t xml:space="preserve">https://youtu.be/GXNrXOC2TwQ</t>
  </si>
  <si>
    <t xml:space="preserve">C 060</t>
  </si>
  <si>
    <t xml:space="preserve">ОРИОН</t>
  </si>
  <si>
    <t xml:space="preserve">https://disk.yandex.ru/i/gl6Ob3YTbdtD7g</t>
  </si>
  <si>
    <t xml:space="preserve">https://youtu.be/qr7drlMCGC4</t>
  </si>
  <si>
    <t xml:space="preserve">C 061</t>
  </si>
  <si>
    <t xml:space="preserve">СКОРПИОН</t>
  </si>
  <si>
    <t xml:space="preserve">https://disk.yandex.ru/i/DPOkyD3qykxYRQ</t>
  </si>
  <si>
    <t xml:space="preserve">https://youtu.be/K7ukyvZw9o8</t>
  </si>
  <si>
    <t xml:space="preserve">C 062</t>
  </si>
  <si>
    <t xml:space="preserve">ИСПОЛНЕНИЕ ЖЕЛАНИЙ</t>
  </si>
  <si>
    <t xml:space="preserve">https://disk.yandex.ru/i/tJol1NSYCWxdmA</t>
  </si>
  <si>
    <t xml:space="preserve">https://youtu.be/VeXFaYB7OMQ</t>
  </si>
  <si>
    <t xml:space="preserve">C 063</t>
  </si>
  <si>
    <t xml:space="preserve">БУКЕТ НЕВЕСТЫ</t>
  </si>
  <si>
    <t xml:space="preserve">https://disk.yandex.ru/i/7RNHWSFGf4_eJA</t>
  </si>
  <si>
    <t xml:space="preserve">https://disk.yandex.ru/i/yqwOx7yVuG1sUQ</t>
  </si>
  <si>
    <t xml:space="preserve">C 064</t>
  </si>
  <si>
    <t xml:space="preserve">СВАДЕБНЫЙ ФЕЙЕРВЕРК</t>
  </si>
  <si>
    <t xml:space="preserve">https://disk.yandex.ru/i/HlKPnhIxmQlnPA</t>
  </si>
  <si>
    <t xml:space="preserve">https://youtu.be/BnHf8ihRa8Q</t>
  </si>
  <si>
    <t xml:space="preserve">C 065</t>
  </si>
  <si>
    <t xml:space="preserve">ПРАЗДНИЧНЫЙ САЛЮТ</t>
  </si>
  <si>
    <t xml:space="preserve">https://disk.yandex.ru/i/sjeJpyA_FxsVUQ</t>
  </si>
  <si>
    <t xml:space="preserve">https://youtu.be/K-eW7zcLqL8</t>
  </si>
  <si>
    <t xml:space="preserve">C 066</t>
  </si>
  <si>
    <t xml:space="preserve">СОКРОВИЩЕ ПИРАТОВ</t>
  </si>
  <si>
    <t xml:space="preserve">https://disk.yandex.ru/i/ge0x2uTyZYal8A</t>
  </si>
  <si>
    <t xml:space="preserve">https://youtu.be/pRuHXibGEO0</t>
  </si>
  <si>
    <t xml:space="preserve">C 067</t>
  </si>
  <si>
    <t xml:space="preserve">ОЛИМПИЙСКИЙ</t>
  </si>
  <si>
    <t xml:space="preserve">https://disk.yandex.ru/i/Qc_XnVYJHI9F2A</t>
  </si>
  <si>
    <t xml:space="preserve">https://youtu.be/kU_z3LxKiNc</t>
  </si>
  <si>
    <t xml:space="preserve">А.00178/23</t>
  </si>
  <si>
    <t xml:space="preserve">C 068</t>
  </si>
  <si>
    <t xml:space="preserve">САЛЮТ ПОБЕДЫ</t>
  </si>
  <si>
    <t xml:space="preserve">https://disk.yandex.ru/i/Odq2rEnMLpwPQA</t>
  </si>
  <si>
    <t xml:space="preserve">https://disk.yandex.ru/i/6aUpR-lWWo_NPw</t>
  </si>
  <si>
    <t xml:space="preserve">C 069</t>
  </si>
  <si>
    <t xml:space="preserve">АНШЛАГ</t>
  </si>
  <si>
    <t xml:space="preserve">https://disk.yandex.ru/i/ZS3yvvWG7AA-vg</t>
  </si>
  <si>
    <t xml:space="preserve">https://youtu.be/g9HPRxk3zJ8</t>
  </si>
  <si>
    <t xml:space="preserve">C 070</t>
  </si>
  <si>
    <t xml:space="preserve">ЗОЛОТАЯ ПАРЧА </t>
  </si>
  <si>
    <t xml:space="preserve">https://disk.yandex.ru/i/kSgpd4CJzJgpYA</t>
  </si>
  <si>
    <t xml:space="preserve">https://youtu.be/JjylWCifE9Q</t>
  </si>
  <si>
    <t xml:space="preserve">C 071</t>
  </si>
  <si>
    <t xml:space="preserve">РУСЬ ВЕЛИКАЯ</t>
  </si>
  <si>
    <t xml:space="preserve">https://disk.yandex.ru/i/ZNWJFlFWlTtCzw</t>
  </si>
  <si>
    <t xml:space="preserve">https://youtu.be/Hh8nLQo7qSc</t>
  </si>
  <si>
    <t xml:space="preserve">C 072</t>
  </si>
  <si>
    <t xml:space="preserve">КОРОЛЕВСКИЙ САЛЮТ</t>
  </si>
  <si>
    <t xml:space="preserve">https://disk.yandex.ru/i/moXm5U7byrCn5A</t>
  </si>
  <si>
    <t xml:space="preserve">https://youtu.be/S3fp7JtBu1Y</t>
  </si>
  <si>
    <t xml:space="preserve">C 073</t>
  </si>
  <si>
    <t xml:space="preserve">АНДРЕЕВСКИЙ СТЯГ</t>
  </si>
  <si>
    <t xml:space="preserve">https://disk.yandex.ru/i/1r02Sk_ixZGj3Q</t>
  </si>
  <si>
    <t xml:space="preserve">https://youtu.be/lXTyYSoh8xc</t>
  </si>
  <si>
    <t xml:space="preserve">C 074</t>
  </si>
  <si>
    <t xml:space="preserve">ЗОЛОТОЙ ФЕЙЕРВЕРК</t>
  </si>
  <si>
    <t xml:space="preserve">https://disk.yandex.ru/i/kCve6fobDSHTsg</t>
  </si>
  <si>
    <t xml:space="preserve">https://youtu.be/bXiSdlEGcUo</t>
  </si>
  <si>
    <t xml:space="preserve">C 075</t>
  </si>
  <si>
    <t xml:space="preserve">ТУЛЬСКИЙ ФЕЙЕРВЕРК</t>
  </si>
  <si>
    <t xml:space="preserve">https://disk.yandex.ru/i/WzB2EyL-9zyjlQ</t>
  </si>
  <si>
    <t xml:space="preserve">https://youtu.be/IdycUkiA8q4</t>
  </si>
  <si>
    <t xml:space="preserve">C 076</t>
  </si>
  <si>
    <t xml:space="preserve">ВЕЧЕРНИЙ РЫБИНСК</t>
  </si>
  <si>
    <t xml:space="preserve">https://disk.yandex.ru/i/yY-h5porsTm4aw</t>
  </si>
  <si>
    <t xml:space="preserve">https://youtu.be/oqPdu0Q-5BQ</t>
  </si>
  <si>
    <t xml:space="preserve">C 077</t>
  </si>
  <si>
    <t xml:space="preserve">СВАДЕБНЫЙ ПОДАРОК</t>
  </si>
  <si>
    <t xml:space="preserve">https://disk.yandex.ru/i/7awFOZqpUaaLHg</t>
  </si>
  <si>
    <t xml:space="preserve">https://youtu.be/xXSYFF9Qwjg</t>
  </si>
  <si>
    <t xml:space="preserve">C 078</t>
  </si>
  <si>
    <t xml:space="preserve">НОВОГОДНИЙ СУВЕНИР</t>
  </si>
  <si>
    <t xml:space="preserve">https://disk.yandex.ru/i/rfr0XfVf_AoWGg</t>
  </si>
  <si>
    <t xml:space="preserve">https://youtu.be/Xg_Vv1HAvU0</t>
  </si>
  <si>
    <t xml:space="preserve">C 079</t>
  </si>
  <si>
    <t xml:space="preserve">ОСОБОЕ МНЕНИЕ (Веер)</t>
  </si>
  <si>
    <t xml:space="preserve">https://disk.yandex.ru/i/hiZn8aMDbOgWdg</t>
  </si>
  <si>
    <t xml:space="preserve">https://youtu.be/gExo_Aa6atw</t>
  </si>
  <si>
    <t xml:space="preserve">C 080</t>
  </si>
  <si>
    <t xml:space="preserve">ЗВЕЗДНАЯ СТРАНА (Веер)</t>
  </si>
  <si>
    <t xml:space="preserve">https://disk.yandex.ru/i/aFln1akq-g5uLw</t>
  </si>
  <si>
    <t xml:space="preserve">https://youtu.be/6RIz-x1-Ekg</t>
  </si>
  <si>
    <t xml:space="preserve">C 081</t>
  </si>
  <si>
    <t xml:space="preserve">ВЕСЕЛЫЙ ПРАЗДНИК</t>
  </si>
  <si>
    <t xml:space="preserve">https://disk.yandex.ru/i/o3BpatLqMc0T-w</t>
  </si>
  <si>
    <t xml:space="preserve">https://youtu.be/Q7pxKxtFeY8</t>
  </si>
  <si>
    <t xml:space="preserve">C 082</t>
  </si>
  <si>
    <t xml:space="preserve">НОВОГОДНЕЕ СЧАСТЬЕ</t>
  </si>
  <si>
    <t xml:space="preserve">https://disk.yandex.ru/i/eTzKhw_daElafw</t>
  </si>
  <si>
    <t xml:space="preserve">https://youtu.be/T70AuJ7OIoA</t>
  </si>
  <si>
    <t xml:space="preserve">C 083</t>
  </si>
  <si>
    <t xml:space="preserve">АССОРТИ (Веер)</t>
  </si>
  <si>
    <t xml:space="preserve">https://disk.yandex.ru/i/XL9L6WI-i1NPIg</t>
  </si>
  <si>
    <t xml:space="preserve">https://youtu.be/8yiAq5gDsjI</t>
  </si>
  <si>
    <t xml:space="preserve">C 084</t>
  </si>
  <si>
    <t xml:space="preserve">ЗЕВС</t>
  </si>
  <si>
    <t xml:space="preserve">https://disk.yandex.ru/i/mz2EU575qi9tIA</t>
  </si>
  <si>
    <t xml:space="preserve">https://youtu.be/wfMTca67Pao</t>
  </si>
  <si>
    <t xml:space="preserve">C 085</t>
  </si>
  <si>
    <t xml:space="preserve">НОВОГОДНЯЯ СКАЗКА</t>
  </si>
  <si>
    <t xml:space="preserve">https://disk.yandex.ru/i/AYrt2olQwXYA-A</t>
  </si>
  <si>
    <t xml:space="preserve">https://youtu.be/pQJaBrm7_Ys</t>
  </si>
  <si>
    <t xml:space="preserve">C 086</t>
  </si>
  <si>
    <t xml:space="preserve">СНЕЖНАЯ КРАСАВИЦА</t>
  </si>
  <si>
    <t xml:space="preserve">https://disk.yandex.ru/i/fdjNKj5KDmVl6w</t>
  </si>
  <si>
    <t xml:space="preserve">https://youtu.be/rcbQGKuzIAQ</t>
  </si>
  <si>
    <t xml:space="preserve">C 087</t>
  </si>
  <si>
    <t xml:space="preserve">МОСКОВСКОЕ ВРЕМЯ</t>
  </si>
  <si>
    <t xml:space="preserve">https://disk.yandex.ru/i/3e5v2xCGeii3qg</t>
  </si>
  <si>
    <t xml:space="preserve">https://youtu.be/h8rJCmnbnFo</t>
  </si>
  <si>
    <t xml:space="preserve">Транспортная коробка</t>
  </si>
  <si>
    <t xml:space="preserve">C 088</t>
  </si>
  <si>
    <t xml:space="preserve">ВПЕРЕД В БУДУЩЕЕ</t>
  </si>
  <si>
    <t xml:space="preserve">https://disk.yandex.ru/i/heCjJEOnRrbYVg</t>
  </si>
  <si>
    <t xml:space="preserve">https://youtu.be/ZmiA2y4bvbc</t>
  </si>
  <si>
    <t xml:space="preserve">C 089</t>
  </si>
  <si>
    <t xml:space="preserve">ПОДАРОК ДЕДА МОРОЗА (Веер)</t>
  </si>
  <si>
    <t xml:space="preserve">https://disk.yandex.ru/i/ghhNfoqiSBip9Q</t>
  </si>
  <si>
    <t xml:space="preserve">https://youtu.be/g15joUtZXaQ</t>
  </si>
  <si>
    <t xml:space="preserve">C 090</t>
  </si>
  <si>
    <t xml:space="preserve">МАТРИЦА</t>
  </si>
  <si>
    <t xml:space="preserve">https://disk.yandex.ru/i/ZOjyzmfGNYW5HQ</t>
  </si>
  <si>
    <t xml:space="preserve">https://youtu.be/GiOaVI5_EBQ</t>
  </si>
  <si>
    <t xml:space="preserve">C 091</t>
  </si>
  <si>
    <t xml:space="preserve">БОНАПАРТ</t>
  </si>
  <si>
    <t xml:space="preserve">https://disk.yandex.ru/i/JPrlQtwwySczwQ</t>
  </si>
  <si>
    <t xml:space="preserve">https://youtu.be/O_gvRl_vg4A</t>
  </si>
  <si>
    <t xml:space="preserve">C 092</t>
  </si>
  <si>
    <t xml:space="preserve">ПАРИЖ</t>
  </si>
  <si>
    <t xml:space="preserve">https://disk.yandex.ru/i/HtPMupF_iPICNA</t>
  </si>
  <si>
    <t xml:space="preserve">https://youtu.be/SLJD0uUyRPg</t>
  </si>
  <si>
    <t xml:space="preserve">C 093</t>
  </si>
  <si>
    <t xml:space="preserve">JACKPOT</t>
  </si>
  <si>
    <t xml:space="preserve">https://disk.yandex.ru/i/hTIrYHmpz7WPYQ</t>
  </si>
  <si>
    <t xml:space="preserve">https://youtu.be/t3-_Mrhv4XY</t>
  </si>
  <si>
    <t xml:space="preserve">C 094</t>
  </si>
  <si>
    <t xml:space="preserve">ЗОЛОТАЯ КОРОНА</t>
  </si>
  <si>
    <t xml:space="preserve">https://disk.yandex.ru/i/UNh3pmEKvbpgMg</t>
  </si>
  <si>
    <t xml:space="preserve">https://youtu.be/sMxgsp1HXyw</t>
  </si>
  <si>
    <t xml:space="preserve">C 095</t>
  </si>
  <si>
    <t xml:space="preserve">АЛЬФА-ЦЕНТАВРА</t>
  </si>
  <si>
    <t xml:space="preserve">https://disk.yandex.ru/i/QAMoc_wYeIOciA</t>
  </si>
  <si>
    <t xml:space="preserve">https://youtu.be/4KZWK58YRv0</t>
  </si>
  <si>
    <t xml:space="preserve">C 096</t>
  </si>
  <si>
    <t xml:space="preserve">СУПЕРЗВЕЗДА</t>
  </si>
  <si>
    <t xml:space="preserve">https://disk.yandex.ru/i/5KfnWeBIv__QMg</t>
  </si>
  <si>
    <t xml:space="preserve">https://youtu.be/kFF50irhiDs</t>
  </si>
  <si>
    <t xml:space="preserve">C 097</t>
  </si>
  <si>
    <t xml:space="preserve">МАСТЕР-КЛАСС</t>
  </si>
  <si>
    <t xml:space="preserve">https://disk.yandex.ru/i/yaPuq5L5T5xeaA</t>
  </si>
  <si>
    <t xml:space="preserve">https://youtu.be/6hGhnxZXWUY</t>
  </si>
  <si>
    <t xml:space="preserve">C 098</t>
  </si>
  <si>
    <t xml:space="preserve">ГЕНЕРАЛЬСКИЙ САЛЮТ</t>
  </si>
  <si>
    <t xml:space="preserve">https://disk.yandex.ru/i/l7-GYL8Ua5UAvQ</t>
  </si>
  <si>
    <t xml:space="preserve">https://youtu.be/Zagyby-b958</t>
  </si>
  <si>
    <t xml:space="preserve">C 099</t>
  </si>
  <si>
    <t xml:space="preserve">САЛЮТЫ ЛУЧШИХ КОЛЛЕКЦИЙ</t>
  </si>
  <si>
    <t xml:space="preserve">https://disk.yandex.ru/i/_6T1W6x98HU5uQ</t>
  </si>
  <si>
    <t xml:space="preserve">https://youtu.be/81OECg6_AnU</t>
  </si>
  <si>
    <t xml:space="preserve">C 100</t>
  </si>
  <si>
    <t xml:space="preserve">НОЧНОЕ ПРЕДСТАВЛЕНИЕ</t>
  </si>
  <si>
    <t xml:space="preserve">https://disk.yandex.ru/i/P_jYiBWOAc2lWg</t>
  </si>
  <si>
    <t xml:space="preserve">https://youtu.be/20dVLKUVpl0</t>
  </si>
  <si>
    <t xml:space="preserve">C 101</t>
  </si>
  <si>
    <t xml:space="preserve">ТОРНАДО</t>
  </si>
  <si>
    <t xml:space="preserve">https://disk.yandex.ru/i/OzMkCIE8eCqKsw</t>
  </si>
  <si>
    <t xml:space="preserve">https://youtu.be/LEL1kCPHoJk</t>
  </si>
  <si>
    <t xml:space="preserve">C 102</t>
  </si>
  <si>
    <t xml:space="preserve">УРАГАН</t>
  </si>
  <si>
    <t xml:space="preserve">https://disk.yandex.ru/i/DnVqrHyiOOneLQ</t>
  </si>
  <si>
    <t xml:space="preserve">https://disk.yandex.ru/i/uANYr6b3NB7-mg</t>
  </si>
  <si>
    <t xml:space="preserve">0.043</t>
  </si>
  <si>
    <t xml:space="preserve">C 103</t>
  </si>
  <si>
    <t xml:space="preserve">КАРАВЕЛЛА</t>
  </si>
  <si>
    <t xml:space="preserve">https://disk.yandex.ru/i/OUri1PUf520Xug</t>
  </si>
  <si>
    <t xml:space="preserve">https://youtu.be/v98LUflPtDs</t>
  </si>
  <si>
    <t xml:space="preserve">Модуль</t>
  </si>
  <si>
    <t xml:space="preserve">C 104</t>
  </si>
  <si>
    <t xml:space="preserve">ВИКИНГ</t>
  </si>
  <si>
    <t xml:space="preserve">https://disk.yandex.ru/i/rKpcvjDhbIQ2aw</t>
  </si>
  <si>
    <t xml:space="preserve">https://youtu.be/u-1dg3N84CA</t>
  </si>
  <si>
    <t xml:space="preserve">C 105</t>
  </si>
  <si>
    <t xml:space="preserve">ДОБРЫНЯ</t>
  </si>
  <si>
    <t xml:space="preserve">https://disk.yandex.ru/i/bJlFMn-Mc6LTEw</t>
  </si>
  <si>
    <t xml:space="preserve">C 106</t>
  </si>
  <si>
    <t xml:space="preserve">ФЕЙЕРВЕРК НА 50-ЛЕТИЕ</t>
  </si>
  <si>
    <t xml:space="preserve">1,1"</t>
  </si>
  <si>
    <t xml:space="preserve">https://disk.yandex.ru/i/Ggn1WUMuumiNXQ</t>
  </si>
  <si>
    <t xml:space="preserve">https://youtu.be/k0Zgrj-VLrQ</t>
  </si>
  <si>
    <t xml:space="preserve">C 107</t>
  </si>
  <si>
    <t xml:space="preserve">ЗВЕЗДОПАД</t>
  </si>
  <si>
    <t xml:space="preserve">https://disk.yandex.ru/i/i7UcUSH5StMlNA</t>
  </si>
  <si>
    <t xml:space="preserve">https://youtu.be/ypX_zq7eg8c</t>
  </si>
  <si>
    <t xml:space="preserve">C 108</t>
  </si>
  <si>
    <t xml:space="preserve">ДЕСЯТЫЙ ВАЛ</t>
  </si>
  <si>
    <t xml:space="preserve">https://disk.yandex.ru/i/hDXDpDq8GomcxA</t>
  </si>
  <si>
    <t xml:space="preserve">https://youtu.be/Eidm9gLfbyM</t>
  </si>
  <si>
    <t xml:space="preserve">C 109</t>
  </si>
  <si>
    <t xml:space="preserve">ВИВАТ СУВОРОВ</t>
  </si>
  <si>
    <t xml:space="preserve">https://disk.yandex.ru/i/VJQnm6nLji0bJA</t>
  </si>
  <si>
    <t xml:space="preserve">https://youtu.be/IAxJDaB1KrI</t>
  </si>
  <si>
    <t xml:space="preserve">C 110</t>
  </si>
  <si>
    <t xml:space="preserve">СТИЛЯГИ</t>
  </si>
  <si>
    <t xml:space="preserve">https://disk.yandex.ru/i/YD51UJGrsedJgA</t>
  </si>
  <si>
    <t xml:space="preserve">https://youtu.be/r4WE3YPePlk</t>
  </si>
  <si>
    <t xml:space="preserve">C 111</t>
  </si>
  <si>
    <t xml:space="preserve">MAGIC ФЕЙЕРВЕРК</t>
  </si>
  <si>
    <t xml:space="preserve">https://disk.yandex.ru/i/h1Lubi7SVblSEA</t>
  </si>
  <si>
    <t xml:space="preserve">https://disk.yandex.ru/i/cfNGy-T_K3ULhQ</t>
  </si>
  <si>
    <t xml:space="preserve">C 112</t>
  </si>
  <si>
    <t xml:space="preserve">МОСКОВСКИЙ КРЕМЛЬ</t>
  </si>
  <si>
    <t xml:space="preserve">https://disk.yandex.ru/i/YDXb8aGbkzJNgA</t>
  </si>
  <si>
    <t xml:space="preserve">https://youtu.be/Fz7xCjvgwCE</t>
  </si>
  <si>
    <t xml:space="preserve">C 113</t>
  </si>
  <si>
    <t xml:space="preserve">ЗВЕЗДЫ КАВКАЗА</t>
  </si>
  <si>
    <t xml:space="preserve">https://disk.yandex.ru/i/N13bFfrcLatBEg</t>
  </si>
  <si>
    <t xml:space="preserve">https://youtu.be/RP9KCrl3DLs</t>
  </si>
  <si>
    <t xml:space="preserve">C 114</t>
  </si>
  <si>
    <t xml:space="preserve">КАСПИЙ</t>
  </si>
  <si>
    <t xml:space="preserve">https://disk.yandex.ru/i/GgIi07-lmGrQWA</t>
  </si>
  <si>
    <t xml:space="preserve">https://youtu.be/O8jHmwpq2rA</t>
  </si>
  <si>
    <t xml:space="preserve">C 115</t>
  </si>
  <si>
    <t xml:space="preserve">К ЗВЕЗДАМ</t>
  </si>
  <si>
    <t xml:space="preserve">https://disk.yandex.ru/i/cEafKeEO0EJWCg</t>
  </si>
  <si>
    <t xml:space="preserve">https://youtu.be/G_ym8Ql4YNg</t>
  </si>
  <si>
    <t xml:space="preserve">C 116</t>
  </si>
  <si>
    <t xml:space="preserve">25 БОГАТЫРЕЙ</t>
  </si>
  <si>
    <t xml:space="preserve">https://disk.yandex.ru/i/8WB6GbJVGzOZgA</t>
  </si>
  <si>
    <t xml:space="preserve">https://youtu.be/oujwnCCgTZE</t>
  </si>
  <si>
    <t xml:space="preserve">C 117</t>
  </si>
  <si>
    <t xml:space="preserve">КОЛИБРИ</t>
  </si>
  <si>
    <t xml:space="preserve">https://disk.yandex.ru/i/DoPb2qPun3k9Zw</t>
  </si>
  <si>
    <t xml:space="preserve">https://youtu.be/Y273uw7UiAQ</t>
  </si>
  <si>
    <t xml:space="preserve">C 118</t>
  </si>
  <si>
    <t xml:space="preserve">ФУДЗИЯМА</t>
  </si>
  <si>
    <t xml:space="preserve">https://disk.yandex.ru/i/aJfZxevyefYAHw</t>
  </si>
  <si>
    <t xml:space="preserve">https://youtu.be/8wMrYh_H4yg</t>
  </si>
  <si>
    <t xml:space="preserve">C 119</t>
  </si>
  <si>
    <t xml:space="preserve">ЗВЕЗДЫ В НОЧИ</t>
  </si>
  <si>
    <t xml:space="preserve">https://disk.yandex.ru/i/f_A8vVWLZYbghw</t>
  </si>
  <si>
    <t xml:space="preserve">https://youtu.be/wXYFEpjGoTA</t>
  </si>
  <si>
    <t xml:space="preserve">C 120</t>
  </si>
  <si>
    <t xml:space="preserve">ВОЛШЕБНЫЙ САЛЮТ</t>
  </si>
  <si>
    <t xml:space="preserve">https://disk.yandex.ru/i/RqdnEM8oZPTsjA</t>
  </si>
  <si>
    <t xml:space="preserve">https://youtu.be/vOa7J6GYExM</t>
  </si>
  <si>
    <t xml:space="preserve">C 121</t>
  </si>
  <si>
    <t xml:space="preserve">ТРИ ЖЕЛАНИЯ</t>
  </si>
  <si>
    <t xml:space="preserve">https://disk.yandex.ru/i/XXThiWYMKHai2w</t>
  </si>
  <si>
    <t xml:space="preserve">https://youtu.be/QlKfszWjkoY</t>
  </si>
  <si>
    <t xml:space="preserve">C 122</t>
  </si>
  <si>
    <t xml:space="preserve">АНАКОНДА</t>
  </si>
  <si>
    <t xml:space="preserve">https://disk.yandex.ru/i/2rtMlWjiK7rtdw</t>
  </si>
  <si>
    <t xml:space="preserve">https://youtu.be/JKFYhu3t-Us</t>
  </si>
  <si>
    <t xml:space="preserve">C 123</t>
  </si>
  <si>
    <t xml:space="preserve">ПОЛТАВСКАЯ БИТВА</t>
  </si>
  <si>
    <t xml:space="preserve">https://disk.yandex.ru/i/0PCue0jAUZabdw</t>
  </si>
  <si>
    <t xml:space="preserve">https://youtu.be/FGgOSuAaXMU</t>
  </si>
  <si>
    <t xml:space="preserve">C 124</t>
  </si>
  <si>
    <t xml:space="preserve">БОРОДИНО</t>
  </si>
  <si>
    <t xml:space="preserve">https://disk.yandex.ru/i/tOCU7R9tUJJboQ</t>
  </si>
  <si>
    <t xml:space="preserve">https://youtu.be/W_cLtkrZpJo</t>
  </si>
  <si>
    <t xml:space="preserve">C 125</t>
  </si>
  <si>
    <t xml:space="preserve">МУШКЕТЁРЫ</t>
  </si>
  <si>
    <t xml:space="preserve">https://disk.yandex.ru/i/t_rP0AgPaEnAaQ</t>
  </si>
  <si>
    <t xml:space="preserve">https://youtu.be/_Xgi9Uoo4-8</t>
  </si>
  <si>
    <t xml:space="preserve">C 126</t>
  </si>
  <si>
    <t xml:space="preserve">ПРОМЕТЕЙ</t>
  </si>
  <si>
    <t xml:space="preserve">https://disk.yandex.ru/i/Zk3lZdEI7op1cQ</t>
  </si>
  <si>
    <t xml:space="preserve">https://youtu.be/JOnv8n2ltEo</t>
  </si>
  <si>
    <t xml:space="preserve">C 127</t>
  </si>
  <si>
    <t xml:space="preserve">ВЕЧЕРНИЕ ОГНИ (шестигранник)</t>
  </si>
  <si>
    <t xml:space="preserve">https://disk.yandex.ru/i/u1yVwnVx7CkCwA</t>
  </si>
  <si>
    <t xml:space="preserve">https://youtu.be/E1nmDU7hkTE</t>
  </si>
  <si>
    <t xml:space="preserve">C 128</t>
  </si>
  <si>
    <t xml:space="preserve">SUPER ТЕРМИНАТОР</t>
  </si>
  <si>
    <t xml:space="preserve">https://disk.yandex.ru/i/Yah1dESG3aDx9Q</t>
  </si>
  <si>
    <t xml:space="preserve">https://youtu.be/yPW2QdCn75w</t>
  </si>
  <si>
    <t xml:space="preserve">C 129</t>
  </si>
  <si>
    <t xml:space="preserve">РОЖДЕСТВЕНСКИЙ ЗВЕЗДОПАД</t>
  </si>
  <si>
    <t xml:space="preserve">https://disk.yandex.ru/i/f5iFWNv-8LXggg</t>
  </si>
  <si>
    <t xml:space="preserve">https://youtu.be/6EEOwFQ-NvI</t>
  </si>
  <si>
    <t xml:space="preserve">C 130</t>
  </si>
  <si>
    <t xml:space="preserve">СЮРПРИЗ</t>
  </si>
  <si>
    <t xml:space="preserve">https://disk.yandex.ru/i/A0MG4zoWTx6B0g</t>
  </si>
  <si>
    <t xml:space="preserve">https://youtu.be/RjL_AYQf09k</t>
  </si>
  <si>
    <t xml:space="preserve">C 131</t>
  </si>
  <si>
    <t xml:space="preserve">СНЕГУРОЧКА (Веер)</t>
  </si>
  <si>
    <t xml:space="preserve">https://disk.yandex.ru/i/Gqo_9zTzw_NmHQ</t>
  </si>
  <si>
    <t xml:space="preserve">https://youtu.be/KUfP4exurCc</t>
  </si>
  <si>
    <t xml:space="preserve">C 132</t>
  </si>
  <si>
    <t xml:space="preserve">ЗОЛОТОЙ ЗВЕЗДОПАД</t>
  </si>
  <si>
    <t xml:space="preserve">https://disk.yandex.ru/i/xwH4zKOTO9UKTw</t>
  </si>
  <si>
    <t xml:space="preserve">https://youtu.be/cMyZl25Esh0</t>
  </si>
  <si>
    <t xml:space="preserve">C 133</t>
  </si>
  <si>
    <t xml:space="preserve">ЛЕДОКОЛ</t>
  </si>
  <si>
    <t xml:space="preserve">https://disk.yandex.ru/i/XB4c5HExbAKqcw</t>
  </si>
  <si>
    <t xml:space="preserve">https://youtu.be/0yr_oaWFlE0</t>
  </si>
  <si>
    <t xml:space="preserve">C 134</t>
  </si>
  <si>
    <t xml:space="preserve">ГЛАДИАТОРЫ </t>
  </si>
  <si>
    <t xml:space="preserve">https://disk.yandex.ru/i/F7ciFq9zkyFHeA</t>
  </si>
  <si>
    <t xml:space="preserve">https://youtu.be/uYk9y46NAxk</t>
  </si>
  <si>
    <t xml:space="preserve">C 135</t>
  </si>
  <si>
    <t xml:space="preserve">НАПОЛЕОН</t>
  </si>
  <si>
    <t xml:space="preserve">https://disk.yandex.ru/i/9lalzgBAfddcgA</t>
  </si>
  <si>
    <t xml:space="preserve">https://youtu.be/_9A5L6VopH4</t>
  </si>
  <si>
    <t xml:space="preserve">C 136</t>
  </si>
  <si>
    <t xml:space="preserve">НОЧНАЯ ИЛЛЮЗИЯ</t>
  </si>
  <si>
    <t xml:space="preserve">https://disk.yandex.ru/i/XAEkxMJR019DPg</t>
  </si>
  <si>
    <t xml:space="preserve">https://youtu.be/Mv56baDFDA0</t>
  </si>
  <si>
    <t xml:space="preserve">C 137</t>
  </si>
  <si>
    <t xml:space="preserve">СНЕЖНЫЙ ВАЛЬС</t>
  </si>
  <si>
    <t xml:space="preserve">https://disk.yandex.ru/i/LqvKs14ApeImVw</t>
  </si>
  <si>
    <t xml:space="preserve">https://youtu.be/uavWnoMM0-E</t>
  </si>
  <si>
    <t xml:space="preserve">C 138</t>
  </si>
  <si>
    <t xml:space="preserve">ПЯТОЕ ИЗМЕРЕНИЕ</t>
  </si>
  <si>
    <t xml:space="preserve">https://disk.yandex.ru/i/92maYbhXuk2rvQ</t>
  </si>
  <si>
    <t xml:space="preserve">https://youtu.be/6U5DlSudAWw</t>
  </si>
  <si>
    <t xml:space="preserve">C 139</t>
  </si>
  <si>
    <t xml:space="preserve">РОЖДЕНИЕ ВЕНЕРЫ </t>
  </si>
  <si>
    <t xml:space="preserve">https://disk.yandex.ru/i/c2M8OmNx01sYyw</t>
  </si>
  <si>
    <t xml:space="preserve">https://youtu.be/dOTGKrZGUnY</t>
  </si>
  <si>
    <t xml:space="preserve">C 140</t>
  </si>
  <si>
    <t xml:space="preserve">ЛАС ВЕГАС</t>
  </si>
  <si>
    <t xml:space="preserve">https://disk.yandex.ru/i/M_nWKBaA5qCZFA</t>
  </si>
  <si>
    <t xml:space="preserve">https://youtu.be/pUlEebjPouY</t>
  </si>
  <si>
    <t xml:space="preserve">C 141</t>
  </si>
  <si>
    <t xml:space="preserve">СОЗВЕЗДИЕ</t>
  </si>
  <si>
    <t xml:space="preserve">https://disk.yandex.ru/i/oJ4ABStBUagaBw</t>
  </si>
  <si>
    <t xml:space="preserve">https://youtu.be/xnIGy_5_1xI</t>
  </si>
  <si>
    <t xml:space="preserve">А.00171/22</t>
  </si>
  <si>
    <t xml:space="preserve">C 142</t>
  </si>
  <si>
    <t xml:space="preserve">ПЯТИГОРСК</t>
  </si>
  <si>
    <t xml:space="preserve">https://disk.yandex.ru/i/OfxR3mQsM1Y17g</t>
  </si>
  <si>
    <t xml:space="preserve">https://youtu.be/nou5Cw8Z4Y4</t>
  </si>
  <si>
    <t xml:space="preserve">C 143</t>
  </si>
  <si>
    <t xml:space="preserve">ЗВЕЗДНАЯ НОЧЬ</t>
  </si>
  <si>
    <t xml:space="preserve">https://disk.yandex.ru/i/cMWptVLONoUPGg</t>
  </si>
  <si>
    <t xml:space="preserve">https://youtu.be/umTAllSDhvc</t>
  </si>
  <si>
    <t xml:space="preserve">А.00164/22</t>
  </si>
  <si>
    <t xml:space="preserve">C 144</t>
  </si>
  <si>
    <t xml:space="preserve">ПИРОТЕХНИЧЕСКОЕ ШОУ</t>
  </si>
  <si>
    <t xml:space="preserve">https://disk.yandex.ru/i/49FAuSsUD4--5w</t>
  </si>
  <si>
    <t xml:space="preserve">https://youtu.be/UNxc1J6ZFIc</t>
  </si>
  <si>
    <t xml:space="preserve">C 145</t>
  </si>
  <si>
    <t xml:space="preserve">САЛЮТ ПЕТРА 1</t>
  </si>
  <si>
    <t xml:space="preserve">https://disk.yandex.ru/i/pBHH9EfD-81PDg</t>
  </si>
  <si>
    <t xml:space="preserve">https://youtu.be/UTg7cIbd46c</t>
  </si>
  <si>
    <t xml:space="preserve">C 146</t>
  </si>
  <si>
    <t xml:space="preserve">ФЕЙЕРВЕРК НА  ЮБИЛЕЙ</t>
  </si>
  <si>
    <t xml:space="preserve">https://disk.yandex.ru/i/js3M7oIPQE09TQ</t>
  </si>
  <si>
    <t xml:space="preserve">https://youtu.be/DTj1ZMq-1NA</t>
  </si>
  <si>
    <t xml:space="preserve">C 147</t>
  </si>
  <si>
    <t xml:space="preserve">ГВАРДИЯ</t>
  </si>
  <si>
    <t xml:space="preserve">https://disk.yandex.ru/i/l1UkiISuaqYZtA</t>
  </si>
  <si>
    <t xml:space="preserve">https://youtu.be/2phnjwoD5XI</t>
  </si>
  <si>
    <t xml:space="preserve">C 148</t>
  </si>
  <si>
    <t xml:space="preserve">ИМПЕРИЯ ПРАЗДНИКА (Веер) (4 класс ! )</t>
  </si>
  <si>
    <t xml:space="preserve">https://disk.yandex.ru/i/KZGCXF0R5LoKqg</t>
  </si>
  <si>
    <t xml:space="preserve">https://youtu.be/i1j4WkcXHWY</t>
  </si>
  <si>
    <t xml:space="preserve">C 149</t>
  </si>
  <si>
    <t xml:space="preserve">ФЕЙЕРЕРК НА ПРАЗДНИК</t>
  </si>
  <si>
    <t xml:space="preserve">https://disk.yandex.ru/i/hvu6JIS7lpr6Gw</t>
  </si>
  <si>
    <t xml:space="preserve">https://youtu.be/CGR4V2dDCoo</t>
  </si>
  <si>
    <t xml:space="preserve">C 150</t>
  </si>
  <si>
    <t xml:space="preserve">ФЕЙЕРВЕРК НА ТОРЖЕСТВО</t>
  </si>
  <si>
    <t xml:space="preserve">https://youtu.be/lPJG8Vjm8Rg</t>
  </si>
  <si>
    <t xml:space="preserve">С 201</t>
  </si>
  <si>
    <t xml:space="preserve">ФЕЙЕРВЕРК-19</t>
  </si>
  <si>
    <t xml:space="preserve">https://disk.yandex.ru/i/SCtbHkiLPtmIgQ</t>
  </si>
  <si>
    <t xml:space="preserve">https://youtu.be/w1htvUMeaz8</t>
  </si>
  <si>
    <t xml:space="preserve">С 202</t>
  </si>
  <si>
    <t xml:space="preserve">ФЕЙЕРВЕРК-25</t>
  </si>
  <si>
    <t xml:space="preserve">https://disk.yandex.ru/i/kaOdMl59YusLtg</t>
  </si>
  <si>
    <t xml:space="preserve">https://youtu.be/KsLOR20JfDo</t>
  </si>
  <si>
    <t xml:space="preserve">С 203</t>
  </si>
  <si>
    <t xml:space="preserve">ФЕЙЕРВЕРК-36</t>
  </si>
  <si>
    <t xml:space="preserve">https://disk.yandex.ru/i/MGP71fjrs0yYaA</t>
  </si>
  <si>
    <t xml:space="preserve">https://youtu.be/9yAraaU9WY4</t>
  </si>
  <si>
    <t xml:space="preserve">С 204</t>
  </si>
  <si>
    <t xml:space="preserve">ФЕЙЕРВЕРК-49</t>
  </si>
  <si>
    <t xml:space="preserve">https://disk.yandex.ru/i/cFUq1FPMJCOtQQ</t>
  </si>
  <si>
    <t xml:space="preserve">https://youtu.be/GEzw8Uvvzc0</t>
  </si>
  <si>
    <t xml:space="preserve">С 205</t>
  </si>
  <si>
    <t xml:space="preserve">ФЕЙЕРВЕРК-100</t>
  </si>
  <si>
    <t xml:space="preserve">https://disk.yandex.ru/i/XgdlL6ClQKDcWg</t>
  </si>
  <si>
    <t xml:space="preserve">https://youtu.be/-Jm-Lvo8heY</t>
  </si>
  <si>
    <t xml:space="preserve">С 206</t>
  </si>
  <si>
    <t xml:space="preserve">https://disk.yandex.ru/i/5yZoCTAlpjHwdA</t>
  </si>
  <si>
    <t xml:space="preserve">https://youtu.be/05ontEFsxvs</t>
  </si>
  <si>
    <t xml:space="preserve">С 207</t>
  </si>
  <si>
    <t xml:space="preserve">https://disk.yandex.ru/i/ZAZFpiFQYyeRew</t>
  </si>
  <si>
    <t xml:space="preserve">https://youtu.be/GcKnFFBX5i4</t>
  </si>
  <si>
    <t xml:space="preserve">С 208</t>
  </si>
  <si>
    <t xml:space="preserve">https://disk.yandex.ru/i/ApahY1Jok7C3lw</t>
  </si>
  <si>
    <t xml:space="preserve">https://youtu.be/8XyldmrYEmI</t>
  </si>
  <si>
    <t xml:space="preserve">С 209</t>
  </si>
  <si>
    <t xml:space="preserve">https://disk.yandex.ru/i/tY7X90OzP8GqDA</t>
  </si>
  <si>
    <t xml:space="preserve">https://youtu.be/FlbDve1WDZQ</t>
  </si>
  <si>
    <t xml:space="preserve">С 210</t>
  </si>
  <si>
    <t xml:space="preserve">ФЕЙЕРВЕРК-100  </t>
  </si>
  <si>
    <t xml:space="preserve">https://disk.yandex.ru/i/Mkrs9j-VWgZ-hw</t>
  </si>
  <si>
    <t xml:space="preserve">https://youtu.be/SBv-2IIIMCo</t>
  </si>
  <si>
    <t xml:space="preserve">С 211</t>
  </si>
  <si>
    <t xml:space="preserve">ФЕЙЕРВЕРК-120 (Веер)</t>
  </si>
  <si>
    <t xml:space="preserve">https://disk.yandex.ru/i/F26D0rQ7svSxVQ</t>
  </si>
  <si>
    <t xml:space="preserve">https://youtu.be/wKun_bSp63s</t>
  </si>
  <si>
    <t xml:space="preserve">С 219</t>
  </si>
  <si>
    <t xml:space="preserve">1,5"</t>
  </si>
  <si>
    <t xml:space="preserve">https://disk.yandex.ru/i/GTauKNMuGxTFpQ</t>
  </si>
  <si>
    <t xml:space="preserve">https://youtu.be/hRy6WpAOnnY</t>
  </si>
  <si>
    <t xml:space="preserve">С 220</t>
  </si>
  <si>
    <t xml:space="preserve">https://disk.yandex.ru/i/ZKN9uM5dGc8NHQ</t>
  </si>
  <si>
    <t xml:space="preserve">https://youtu.be/SIxLNrAS1II</t>
  </si>
  <si>
    <t xml:space="preserve">С 221</t>
  </si>
  <si>
    <t xml:space="preserve">https://disk.yandex.ru/i/NCAeFvsw1YoLJQ</t>
  </si>
  <si>
    <t xml:space="preserve">https://youtu.be/-FCIfLpgJqI</t>
  </si>
  <si>
    <t xml:space="preserve">С 222</t>
  </si>
  <si>
    <t xml:space="preserve">https://disk.yandex.ru/i/dWuM4nHpHVTXMA</t>
  </si>
  <si>
    <t xml:space="preserve">https://youtu.be/qXu_4jAobkQ</t>
  </si>
  <si>
    <t xml:space="preserve">С 223</t>
  </si>
  <si>
    <t xml:space="preserve">2"</t>
  </si>
  <si>
    <t xml:space="preserve">https://disk.yandex.ru/i/7R02f9ERkiwyfA</t>
  </si>
  <si>
    <t xml:space="preserve">https://youtu.be/o3aF6Lkc3sg</t>
  </si>
  <si>
    <t xml:space="preserve">С 224</t>
  </si>
  <si>
    <t xml:space="preserve">https://disk.yandex.ru/i/amJZXl4x59lj4w</t>
  </si>
  <si>
    <t xml:space="preserve">https://youtu.be/2qRUAvHFsts</t>
  </si>
  <si>
    <t xml:space="preserve">С 225</t>
  </si>
  <si>
    <t xml:space="preserve">https://disk.yandex.ru/i/0m7FcCgtqDlSyg</t>
  </si>
  <si>
    <t xml:space="preserve">https://youtu.be/WaYeVvzkxOA</t>
  </si>
  <si>
    <t xml:space="preserve">С 226</t>
  </si>
  <si>
    <t xml:space="preserve">ФЕЙЕРВЕРК-80</t>
  </si>
  <si>
    <t xml:space="preserve">https://disk.yandex.ru/i/LrdHalxh1q4ERQ</t>
  </si>
  <si>
    <t xml:space="preserve">https://youtu.be/uaJGwZZOWoo</t>
  </si>
  <si>
    <t xml:space="preserve">С 227</t>
  </si>
  <si>
    <t xml:space="preserve">https://disk.yandex.ru/i/pvSKcaw0tPnDog</t>
  </si>
  <si>
    <t xml:space="preserve">https://youtu.be/Pe3da0I6ukY</t>
  </si>
  <si>
    <t xml:space="preserve">С 228</t>
  </si>
  <si>
    <t xml:space="preserve">ФЕЙЕРВЕРК-136</t>
  </si>
  <si>
    <t xml:space="preserve">https://disk.yandex.ru/i/8Ti2DP6Ua4TZjw</t>
  </si>
  <si>
    <t xml:space="preserve">https://youtu.be/7xqxPcU_WUQ</t>
  </si>
  <si>
    <t xml:space="preserve">С 229</t>
  </si>
  <si>
    <t xml:space="preserve">ФЕЙЕРВЕРК-200</t>
  </si>
  <si>
    <t xml:space="preserve">https://disk.yandex.ru/i/b3zxEaqoWXjt-A</t>
  </si>
  <si>
    <t xml:space="preserve">https://youtu.be/UK2lA9H22-0</t>
  </si>
  <si>
    <t xml:space="preserve">БЕНГАЛЬСКИЕ СВЕЧИ</t>
  </si>
  <si>
    <t xml:space="preserve">BC 200</t>
  </si>
  <si>
    <t xml:space="preserve">Свечи Бенгальские-200 (Диаметр состава 3.0-3.2мм)</t>
  </si>
  <si>
    <t xml:space="preserve">20 см</t>
  </si>
  <si>
    <t xml:space="preserve">КОРОБКА (4800 шт)</t>
  </si>
  <si>
    <t xml:space="preserve">https://disk.yandex.ru/i/q1fpAFEL4jv7cQ</t>
  </si>
  <si>
    <t xml:space="preserve">BC 250</t>
  </si>
  <si>
    <t xml:space="preserve">Свечи Бенгальские-250 (Диаметр состава 3.2-3.5мм)</t>
  </si>
  <si>
    <t xml:space="preserve">25 см</t>
  </si>
  <si>
    <t xml:space="preserve">КОРОБКА (2880 шт)</t>
  </si>
  <si>
    <t xml:space="preserve">https://disk.yandex.ru/i/I7tZfpGFYfMjeQ</t>
  </si>
  <si>
    <t xml:space="preserve">BC 300</t>
  </si>
  <si>
    <t xml:space="preserve">Свечи Бенгальские-300 (Диаметр состава 3.5-4.0мм)</t>
  </si>
  <si>
    <t xml:space="preserve">30 см</t>
  </si>
  <si>
    <t xml:space="preserve">КОРОБКА (864 шт)</t>
  </si>
  <si>
    <t xml:space="preserve">https://disk.yandex.ru/i/PYZ16mvilJdfgA</t>
  </si>
  <si>
    <t xml:space="preserve">BC 400</t>
  </si>
  <si>
    <t xml:space="preserve">Свечи Бенгальские-400 (Диаметр состава 3.5-4.0мм)</t>
  </si>
  <si>
    <t xml:space="preserve">40 см</t>
  </si>
  <si>
    <t xml:space="preserve">КОРОБКА (800 шт)</t>
  </si>
  <si>
    <t xml:space="preserve">https://disk.yandex.ru/i/sVPohUl6SnSjnw</t>
  </si>
  <si>
    <t xml:space="preserve">BC 500</t>
  </si>
  <si>
    <t xml:space="preserve">Свечи Бенгальские-500 (Диаметр состава 5.5-6.0мм)</t>
  </si>
  <si>
    <t xml:space="preserve">50 см</t>
  </si>
  <si>
    <t xml:space="preserve">КОРОБКА (360 шт)</t>
  </si>
  <si>
    <t xml:space="preserve">https://disk.yandex.ru/i/q5WPsfx61YWr0g</t>
  </si>
  <si>
    <t xml:space="preserve">BC 600</t>
  </si>
  <si>
    <t xml:space="preserve">Свечи Бенгальские-600 (Диаметр состава 5.5-6.0мм)</t>
  </si>
  <si>
    <t xml:space="preserve">60 см</t>
  </si>
  <si>
    <t xml:space="preserve">КОРОБКА (240 шт)</t>
  </si>
  <si>
    <t xml:space="preserve">https://disk.yandex.ru/i/U_QcaquFjVtflg</t>
  </si>
  <si>
    <t xml:space="preserve">BC 650</t>
  </si>
  <si>
    <t xml:space="preserve">Свечи Бенгальские-650 (Диаметр состава 5.5-6.0мм)</t>
  </si>
  <si>
    <t xml:space="preserve">65 см</t>
  </si>
  <si>
    <t xml:space="preserve">https://disk.yandex.ru/i/lxZyJ1OLJ0-qEQ</t>
  </si>
  <si>
    <t xml:space="preserve">ЛЕТАЮЩИЕ ФЕЙЕРВЕРКИ</t>
  </si>
  <si>
    <t xml:space="preserve">W 500</t>
  </si>
  <si>
    <t xml:space="preserve">ОСА</t>
  </si>
  <si>
    <t xml:space="preserve">УПАКОВКА (12 шт)</t>
  </si>
  <si>
    <t xml:space="preserve">https://disk.yandex.ru/i/ydrIkJfo_wBR5w</t>
  </si>
  <si>
    <t xml:space="preserve">https://youtu.be/irndtL8MI4A</t>
  </si>
  <si>
    <t xml:space="preserve">W 501</t>
  </si>
  <si>
    <t xml:space="preserve">ШМЕЛЬ</t>
  </si>
  <si>
    <t xml:space="preserve">https://disk.yandex.ru/i/ZzXNt6-sIBKOmA</t>
  </si>
  <si>
    <t xml:space="preserve">https://youtu.be/RFP5G3VhWn8</t>
  </si>
  <si>
    <t xml:space="preserve">W 502</t>
  </si>
  <si>
    <t xml:space="preserve">АСТРОНАВТ</t>
  </si>
  <si>
    <t xml:space="preserve">https://disk.yandex.ru/i/hLM2akTruruHMQ</t>
  </si>
  <si>
    <t xml:space="preserve">https://youtu.be/v32-n4EBFSU</t>
  </si>
  <si>
    <t xml:space="preserve">W 503</t>
  </si>
  <si>
    <t xml:space="preserve">СТЕЛС</t>
  </si>
  <si>
    <t xml:space="preserve">https://disk.yandex.ru/i/9ZYkOP3w4-HQiQ</t>
  </si>
  <si>
    <t xml:space="preserve">https://youtu.be/O_QtjJUPgkk</t>
  </si>
  <si>
    <t xml:space="preserve">W 504</t>
  </si>
  <si>
    <t xml:space="preserve">МЕТЕОРИТ</t>
  </si>
  <si>
    <t xml:space="preserve">УПАКОВКА (6 шт)</t>
  </si>
  <si>
    <t xml:space="preserve">https://disk.yandex.ru/i/NWuS3lUh7eBIvA</t>
  </si>
  <si>
    <t xml:space="preserve">https://youtu.be/qAjVGHaQxbo</t>
  </si>
  <si>
    <t xml:space="preserve">W 505</t>
  </si>
  <si>
    <t xml:space="preserve">БАБОЧКА</t>
  </si>
  <si>
    <t xml:space="preserve">https://disk.yandex.ru/i/d-QHrzTt0ZrlNg</t>
  </si>
  <si>
    <t xml:space="preserve">https://youtu.be/Cja4uZcowXw</t>
  </si>
  <si>
    <t xml:space="preserve">W 506</t>
  </si>
  <si>
    <t xml:space="preserve">ЛЕТАЮЩИЙ ЦВЕТОК</t>
  </si>
  <si>
    <t xml:space="preserve">https://disk.yandex.ru/i/Zjy3rzn9RJYaQg</t>
  </si>
  <si>
    <t xml:space="preserve">https://youtu.be/oIAwdISBfLc</t>
  </si>
  <si>
    <t xml:space="preserve">W 507</t>
  </si>
  <si>
    <t xml:space="preserve">https://disk.yandex.ru/i/Ik8ZONe5iMiU2A</t>
  </si>
  <si>
    <t xml:space="preserve">https://youtu.be/mbgFE9lqvck</t>
  </si>
  <si>
    <t xml:space="preserve">W 508</t>
  </si>
  <si>
    <t xml:space="preserve">САТУРН</t>
  </si>
  <si>
    <t xml:space="preserve">УПАКОВКА (3 шт)</t>
  </si>
  <si>
    <t xml:space="preserve">https://disk.yandex.ru/i/OVtGBKYJT49Wog</t>
  </si>
  <si>
    <t xml:space="preserve">https://youtu.be/3yPBSPu99bs</t>
  </si>
  <si>
    <t xml:space="preserve">W 509</t>
  </si>
  <si>
    <t xml:space="preserve">ЮПИТЕР</t>
  </si>
  <si>
    <t xml:space="preserve">https://disk.yandex.ru/i/FNB9dvVdN2JrGw</t>
  </si>
  <si>
    <t xml:space="preserve">https://youtu.be/ZdsKK5E9Efo</t>
  </si>
  <si>
    <t xml:space="preserve">НАЗЕМНЫЕ ФЕЙЕРВЕРКИ</t>
  </si>
  <si>
    <t xml:space="preserve">T 0901</t>
  </si>
  <si>
    <t xml:space="preserve">ЖУК</t>
  </si>
  <si>
    <t xml:space="preserve">БЛОК (72 шт) </t>
  </si>
  <si>
    <t xml:space="preserve">https://disk.yandex.ru/i/jK9dwxzuqatV0w</t>
  </si>
  <si>
    <t xml:space="preserve">https://youtu.be/hj2VN-Gu3d8</t>
  </si>
  <si>
    <t xml:space="preserve">T 0902</t>
  </si>
  <si>
    <t xml:space="preserve">СУПЕР ЖУК</t>
  </si>
  <si>
    <t xml:space="preserve">https://disk.yandex.ru/i/Sr8bteAlC5geZw</t>
  </si>
  <si>
    <t xml:space="preserve">https://youtu.be/EpBGPfuWnB4</t>
  </si>
  <si>
    <t xml:space="preserve">T 0903</t>
  </si>
  <si>
    <t xml:space="preserve">МАГИЧЕСКИЕ ШАРЫ</t>
  </si>
  <si>
    <t xml:space="preserve">https://disk.yandex.ru/i/E9rTJ7EbP8sK3A</t>
  </si>
  <si>
    <t xml:space="preserve">https://youtu.be/BIIHgHRANQo</t>
  </si>
  <si>
    <t xml:space="preserve">T 0904</t>
  </si>
  <si>
    <t xml:space="preserve">ВОЛШЕБНОЕ КОЛЕСО</t>
  </si>
  <si>
    <t xml:space="preserve">1 колесо</t>
  </si>
  <si>
    <t xml:space="preserve">https://disk.yandex.ru/i/vd-aq91EC2VcHg</t>
  </si>
  <si>
    <t xml:space="preserve">https://youtu.be/KO7wYy7MF5Y</t>
  </si>
  <si>
    <t xml:space="preserve">T 0905</t>
  </si>
  <si>
    <t xml:space="preserve">ЦВЕТОК СЧАСТЬЯ</t>
  </si>
  <si>
    <t xml:space="preserve">БЛОК (108 шт)</t>
  </si>
  <si>
    <t xml:space="preserve">https://disk.yandex.ru/i/kBaLvUuUzHlNTg</t>
  </si>
  <si>
    <t xml:space="preserve">https://youtu.be/DvOeP1gkMW4</t>
  </si>
  <si>
    <t xml:space="preserve">T 0906</t>
  </si>
  <si>
    <t xml:space="preserve">ШАРОВАЯ МОЛНИЯ</t>
  </si>
  <si>
    <t xml:space="preserve">УПАКОВКА (3шт)</t>
  </si>
  <si>
    <t xml:space="preserve">https://disk.yandex.ru/i/phMKQeAaHdNbrg</t>
  </si>
  <si>
    <t xml:space="preserve">https://youtu.be/kLBvbmXy8nE</t>
  </si>
  <si>
    <t xml:space="preserve">T 0907</t>
  </si>
  <si>
    <t xml:space="preserve">ЖУК СКАРАБЕЙ</t>
  </si>
  <si>
    <t xml:space="preserve">https://disk.yandex.ru/i/Sz7KyAxRynTrvA</t>
  </si>
  <si>
    <t xml:space="preserve">ПЕТАРДЫ</t>
  </si>
  <si>
    <t xml:space="preserve">K 0101-30</t>
  </si>
  <si>
    <t xml:space="preserve">СВЯЗКА-30</t>
  </si>
  <si>
    <t xml:space="preserve">БЛОК (10х30 шт)</t>
  </si>
  <si>
    <t xml:space="preserve">https://disk.yandex.ru/i/F0vtLnTFMoDWnA</t>
  </si>
  <si>
    <t xml:space="preserve">https://youtu.be/gSqNyRdfEFA</t>
  </si>
  <si>
    <t xml:space="preserve">K 0201-30</t>
  </si>
  <si>
    <t xml:space="preserve">КОРСАР-1</t>
  </si>
  <si>
    <t xml:space="preserve">БЛОК (20х30 шт)</t>
  </si>
  <si>
    <t xml:space="preserve">https://disk.yandex.ru/i/mm_2ax3jJJfubQ</t>
  </si>
  <si>
    <t xml:space="preserve">https://youtu.be/NqFNR4-BC2c</t>
  </si>
  <si>
    <t xml:space="preserve">K 0201-60</t>
  </si>
  <si>
    <t xml:space="preserve">КОРСАР-1 (БОКС)</t>
  </si>
  <si>
    <t xml:space="preserve">БЛОК (10х60 шт)</t>
  </si>
  <si>
    <t xml:space="preserve">https://disk.yandex.ru/i/wgo-NoKg4OhaeQ</t>
  </si>
  <si>
    <t xml:space="preserve">K 0202</t>
  </si>
  <si>
    <t xml:space="preserve">КОРСАР-2</t>
  </si>
  <si>
    <t xml:space="preserve">БЛОК (10х20 шт)</t>
  </si>
  <si>
    <t xml:space="preserve">https://disk.yandex.ru/i/DB6YT79-vVSmZg</t>
  </si>
  <si>
    <t xml:space="preserve">https://youtu.be/V43Q968J554</t>
  </si>
  <si>
    <t xml:space="preserve">K 0203А</t>
  </si>
  <si>
    <t xml:space="preserve">ДУПЛЕТ</t>
  </si>
  <si>
    <t xml:space="preserve">https://disk.yandex.ru/i/mb9YQpwEAq1uSw</t>
  </si>
  <si>
    <t xml:space="preserve">https://youtu.be/fmRkN_Z0FWk</t>
  </si>
  <si>
    <t xml:space="preserve">K 0203В</t>
  </si>
  <si>
    <t xml:space="preserve">ТРОЙНОЙ УДАР</t>
  </si>
  <si>
    <t xml:space="preserve">https://disk.yandex.ru/i/a9gOLd0J-mY2SA</t>
  </si>
  <si>
    <t xml:space="preserve">https://youtu.be/3R4EdBQXxPo</t>
  </si>
  <si>
    <t xml:space="preserve">K 0204</t>
  </si>
  <si>
    <t xml:space="preserve">КОРСАР-4</t>
  </si>
  <si>
    <t xml:space="preserve">БЛОК (12х12 шт)</t>
  </si>
  <si>
    <t xml:space="preserve">https://disk.yandex.ru/i/UQ629K-gYgf_ag</t>
  </si>
  <si>
    <t xml:space="preserve">https://youtu.be/M3uo56H1dpY</t>
  </si>
  <si>
    <t xml:space="preserve">K 0204S</t>
  </si>
  <si>
    <t xml:space="preserve">КОМАНДОР</t>
  </si>
  <si>
    <t xml:space="preserve">https://disk.yandex.ru/i/1eTjVI7HVCUVDQ</t>
  </si>
  <si>
    <t xml:space="preserve">https://youtu.be/yrVg4cgInCk</t>
  </si>
  <si>
    <t xml:space="preserve">K 0204А</t>
  </si>
  <si>
    <t xml:space="preserve">БОЛИВАР</t>
  </si>
  <si>
    <t xml:space="preserve">https://disk.yandex.ru/i/81aHACys91ZYBQ</t>
  </si>
  <si>
    <t xml:space="preserve">K 0205</t>
  </si>
  <si>
    <t xml:space="preserve">КОРСАР-5</t>
  </si>
  <si>
    <t xml:space="preserve">БЛОК (12x6 шт)</t>
  </si>
  <si>
    <t xml:space="preserve">https://disk.yandex.ru/i/kPzlpVpcsAmZIg</t>
  </si>
  <si>
    <t xml:space="preserve">https://youtu.be/PCiqqBRA3yI</t>
  </si>
  <si>
    <t xml:space="preserve">K 0209</t>
  </si>
  <si>
    <t xml:space="preserve">ЛИМОНКА</t>
  </si>
  <si>
    <t xml:space="preserve">БЛОК (12 шт) </t>
  </si>
  <si>
    <t xml:space="preserve">https://disk.yandex.ru/i/pHnZjbG7EeKiaA</t>
  </si>
  <si>
    <t xml:space="preserve">https://youtu.be/mMvjBTLpU7U</t>
  </si>
  <si>
    <t xml:space="preserve">K 0210</t>
  </si>
  <si>
    <t xml:space="preserve">POP POP</t>
  </si>
  <si>
    <t xml:space="preserve">БЛОК (50х50 шт)</t>
  </si>
  <si>
    <t xml:space="preserve">https://disk.yandex.ru/i/-oKzrq990VQXEA</t>
  </si>
  <si>
    <t xml:space="preserve">https://youtu.be/Y1RJ7LI7DC0</t>
  </si>
  <si>
    <t xml:space="preserve">K 0210A</t>
  </si>
  <si>
    <t xml:space="preserve">BOMBARDA</t>
  </si>
  <si>
    <t xml:space="preserve">БЛОК (24х20 шт)</t>
  </si>
  <si>
    <t xml:space="preserve">https://disk.yandex.ru/i/k8QD1PsEmVCmPA</t>
  </si>
  <si>
    <t xml:space="preserve">K 0211</t>
  </si>
  <si>
    <t xml:space="preserve">ДРАГУН</t>
  </si>
  <si>
    <t xml:space="preserve">БЛОК (10 шт)</t>
  </si>
  <si>
    <t xml:space="preserve">https://disk.yandex.ru/i/8nokVsZBttYinA</t>
  </si>
  <si>
    <t xml:space="preserve">https://youtu.be/QfrOWOXFYUo</t>
  </si>
  <si>
    <t xml:space="preserve">K 0213</t>
  </si>
  <si>
    <t xml:space="preserve">ГРОМ</t>
  </si>
  <si>
    <t xml:space="preserve">БЛОК (5 шт)</t>
  </si>
  <si>
    <t xml:space="preserve">https://disk.yandex.ru/i/BEsSVqRMtxqyRg</t>
  </si>
  <si>
    <t xml:space="preserve">К 0203</t>
  </si>
  <si>
    <t xml:space="preserve">КОРСАР-3</t>
  </si>
  <si>
    <t xml:space="preserve">https://disk.yandex.ru/i/Rzzd9ChZ67f0Gw</t>
  </si>
  <si>
    <t xml:space="preserve">К 0203С</t>
  </si>
  <si>
    <t xml:space="preserve">СУПЕР ГРОМ</t>
  </si>
  <si>
    <t xml:space="preserve">https://disk.yandex.ru/i/d-kiWfhG6Pnaig</t>
  </si>
  <si>
    <t xml:space="preserve">https://youtu.be/BXiMv9ZNfpA</t>
  </si>
  <si>
    <t xml:space="preserve">ПЕТАРДЫ РОССИЯ</t>
  </si>
  <si>
    <t xml:space="preserve">ДРАГУН (РОССИЯ)</t>
  </si>
  <si>
    <t xml:space="preserve">БЛОК (4 шт)</t>
  </si>
  <si>
    <t xml:space="preserve">А.00158/22</t>
  </si>
  <si>
    <t xml:space="preserve">ГРОМ (РОССИЯ)</t>
  </si>
  <si>
    <t xml:space="preserve">К 0214</t>
  </si>
  <si>
    <t xml:space="preserve">ГУСАРСКИЕ (РОССИЯ)</t>
  </si>
  <si>
    <t xml:space="preserve">К 0215</t>
  </si>
  <si>
    <t xml:space="preserve">СУПЕР ГУСАРСКИЕ (РОССИЯ)</t>
  </si>
  <si>
    <t xml:space="preserve">K 0217</t>
  </si>
  <si>
    <t xml:space="preserve">KROKO (РОССИЯ)</t>
  </si>
  <si>
    <t xml:space="preserve">БЛОК (6 шт)</t>
  </si>
  <si>
    <t xml:space="preserve">K 0216</t>
  </si>
  <si>
    <t xml:space="preserve">COBRA (ТРЕУГОЛЬНИК) (РОССИЯ)</t>
  </si>
  <si>
    <t xml:space="preserve">РАКЕТЫ</t>
  </si>
  <si>
    <t xml:space="preserve">R 001</t>
  </si>
  <si>
    <t xml:space="preserve">СОЗВЕЗДИЕ АНДРОМЕДЫ</t>
  </si>
  <si>
    <t xml:space="preserve">6 ракет</t>
  </si>
  <si>
    <t xml:space="preserve">БЛИСТЕР (6 шт)</t>
  </si>
  <si>
    <t xml:space="preserve">https://disk.yandex.ru/i/tsBdyxpWORH6hg</t>
  </si>
  <si>
    <t xml:space="preserve">https://youtu.be/iwgnkwn8Ywo</t>
  </si>
  <si>
    <t xml:space="preserve">R 002</t>
  </si>
  <si>
    <t xml:space="preserve">СОЮЗ-АППОЛОН</t>
  </si>
  <si>
    <t xml:space="preserve">33 мм</t>
  </si>
  <si>
    <t xml:space="preserve">5 ракет</t>
  </si>
  <si>
    <t xml:space="preserve">БЛИСТЕР (5 шт)</t>
  </si>
  <si>
    <t xml:space="preserve">https://disk.yandex.ru/i/1plyJ74uToxScQ</t>
  </si>
  <si>
    <t xml:space="preserve">R 003</t>
  </si>
  <si>
    <t xml:space="preserve">МЕТЕОРИТЫ</t>
  </si>
  <si>
    <t xml:space="preserve">40 мм</t>
  </si>
  <si>
    <t xml:space="preserve">3 ракеты</t>
  </si>
  <si>
    <t xml:space="preserve">БЛИСТЕР (3 шт)</t>
  </si>
  <si>
    <t xml:space="preserve">https://disk.yandex.ru/i/0Q-lsPAbPOnLfA</t>
  </si>
  <si>
    <t xml:space="preserve">https://youtu.be/NwualXImCiQ</t>
  </si>
  <si>
    <t xml:space="preserve">R 004</t>
  </si>
  <si>
    <t xml:space="preserve">КОСМИЧЕСКОЕ ПУТЕШЕСТВИЕ</t>
  </si>
  <si>
    <t xml:space="preserve">2,5"</t>
  </si>
  <si>
    <t xml:space="preserve">https://disk.yandex.ru/i/krUDT0AEF9R75A</t>
  </si>
  <si>
    <t xml:space="preserve">https://youtu.be/2FuE9QESmfc</t>
  </si>
  <si>
    <t xml:space="preserve">R 005</t>
  </si>
  <si>
    <t xml:space="preserve">ПОЛЕТ К САТУРНУ</t>
  </si>
  <si>
    <t xml:space="preserve">https://disk.yandex.ru/i/h7eGvaf8Vslzmw</t>
  </si>
  <si>
    <t xml:space="preserve">https://youtu.be/d3P3SLB1BPo</t>
  </si>
  <si>
    <t xml:space="preserve">R 006</t>
  </si>
  <si>
    <t xml:space="preserve">ЗВЕЗДНАЯ МИССИЯ</t>
  </si>
  <si>
    <t xml:space="preserve">3"</t>
  </si>
  <si>
    <t xml:space="preserve">https://disk.yandex.ru/i/rMqlIq_eYQUJ_A</t>
  </si>
  <si>
    <t xml:space="preserve">https://youtu.be/GPyPdWoWViU</t>
  </si>
  <si>
    <t xml:space="preserve">R 007</t>
  </si>
  <si>
    <t xml:space="preserve">АССОРТИ</t>
  </si>
  <si>
    <t xml:space="preserve">15 ракет</t>
  </si>
  <si>
    <t xml:space="preserve">БЛИСТЕР (15 шт)</t>
  </si>
  <si>
    <t xml:space="preserve">https://disk.yandex.ru/i/QadMXXIY8OOzdQ</t>
  </si>
  <si>
    <t xml:space="preserve">R 008</t>
  </si>
  <si>
    <t xml:space="preserve">25 ракет</t>
  </si>
  <si>
    <t xml:space="preserve">БЛИСТЕР (25 шт)</t>
  </si>
  <si>
    <t xml:space="preserve">https://disk.yandex.ru/i/2dtrZWjYqC4JDw</t>
  </si>
  <si>
    <t xml:space="preserve">РИМСКИЕ СВЕЧИ</t>
  </si>
  <si>
    <t xml:space="preserve">RC 001</t>
  </si>
  <si>
    <t xml:space="preserve">РАЗНОЦВЕТНЫЕ ПИОНЫ </t>
  </si>
  <si>
    <t xml:space="preserve">6 выстрелов</t>
  </si>
  <si>
    <t xml:space="preserve">https://disk.yandex.ru/i/yag1HbwSvUr1Hw</t>
  </si>
  <si>
    <t xml:space="preserve">https://youtu.be/K8dOeSsbIrM</t>
  </si>
  <si>
    <t xml:space="preserve">RC 002</t>
  </si>
  <si>
    <t xml:space="preserve">ЦВЕТНЫЕ РАЗРЫВЫ </t>
  </si>
  <si>
    <t xml:space="preserve">8 выстрелов</t>
  </si>
  <si>
    <t xml:space="preserve">https://disk.yandex.ru/i/9Fqy6qhLHkeIHw</t>
  </si>
  <si>
    <t xml:space="preserve">https://youtu.be/jLmmzP2b-sg</t>
  </si>
  <si>
    <t xml:space="preserve">RC 003</t>
  </si>
  <si>
    <t xml:space="preserve">ЭДЕЛЬВЕЙС </t>
  </si>
  <si>
    <t xml:space="preserve">https://disk.yandex.ru/i/hkZoS-tgO62TwQ</t>
  </si>
  <si>
    <t xml:space="preserve">https://youtu.be/1bEujhCs57g</t>
  </si>
  <si>
    <t xml:space="preserve">RC 004</t>
  </si>
  <si>
    <t xml:space="preserve">ЦВЕТНЫЕ ХРИЗАНТЕМЫ </t>
  </si>
  <si>
    <t xml:space="preserve">https://disk.yandex.ru/i/EdHANM-zZUfY9A</t>
  </si>
  <si>
    <t xml:space="preserve">https://youtu.be/b-p_EXMFCxg</t>
  </si>
  <si>
    <t xml:space="preserve">RC 005</t>
  </si>
  <si>
    <t xml:space="preserve">ЗВЕЗДНЫЕ ПАЛЬМЫ </t>
  </si>
  <si>
    <t xml:space="preserve">https://disk.yandex.ru/i/6R8PAjFX3FUxGA</t>
  </si>
  <si>
    <t xml:space="preserve">https://youtu.be/_YLhQgRU9cE</t>
  </si>
  <si>
    <t xml:space="preserve">RC 006</t>
  </si>
  <si>
    <t xml:space="preserve">ВОЛШЕБНЫЕ ПИОНЫ </t>
  </si>
  <si>
    <t xml:space="preserve">https://disk.yandex.ru/i/UPYriR6De4CQxA</t>
  </si>
  <si>
    <t xml:space="preserve">https://youtu.be/uGP-hq3S6VQ</t>
  </si>
  <si>
    <t xml:space="preserve">RC 007</t>
  </si>
  <si>
    <t xml:space="preserve">РАЗНОЦВЕТНЫЕ МЕРЦАНИЯ </t>
  </si>
  <si>
    <t xml:space="preserve">https://disk.yandex.ru/i/pjrSm_hGCPWoaA</t>
  </si>
  <si>
    <t xml:space="preserve">https://youtu.be/tFRcbba-f9g</t>
  </si>
  <si>
    <t xml:space="preserve">RC 008</t>
  </si>
  <si>
    <t xml:space="preserve">ДО ПЕРВОЙ ЗВЕЗДЫ </t>
  </si>
  <si>
    <t xml:space="preserve">https://disk.yandex.ru/i/qAX8sV7bQymyTg</t>
  </si>
  <si>
    <t xml:space="preserve">https://youtu.be/b_WoC393II0</t>
  </si>
  <si>
    <t xml:space="preserve">RC 009</t>
  </si>
  <si>
    <t xml:space="preserve">ВАЛЬС ЦВЕТОВ </t>
  </si>
  <si>
    <t xml:space="preserve">БЛОК (2 шт)</t>
  </si>
  <si>
    <t xml:space="preserve">https://disk.yandex.ru/i/PeRFnAIuZKhOxg</t>
  </si>
  <si>
    <t xml:space="preserve">https://youtu.be/Jy4EN_xcTK8</t>
  </si>
  <si>
    <t xml:space="preserve">RC 010</t>
  </si>
  <si>
    <t xml:space="preserve">ФЕЕРИЯ </t>
  </si>
  <si>
    <t xml:space="preserve">https://disk.yandex.ru/i/8oH3d0CtfnoMOw</t>
  </si>
  <si>
    <t xml:space="preserve">https://youtu.be/T3LfZadS1Y0</t>
  </si>
  <si>
    <t xml:space="preserve">RC 011</t>
  </si>
  <si>
    <t xml:space="preserve">ПИРОШОУ</t>
  </si>
  <si>
    <t xml:space="preserve">https://disk.yandex.ru/i/Pnq9jBL9gEouow</t>
  </si>
  <si>
    <t xml:space="preserve">https://youtu.be/w_MjJchJwKM</t>
  </si>
  <si>
    <t xml:space="preserve">RC 012</t>
  </si>
  <si>
    <t xml:space="preserve">ЗВЕЗДОЧЕТ </t>
  </si>
  <si>
    <t xml:space="preserve">https://disk.yandex.ru/i/Zw3ftcQGrbo3-Q</t>
  </si>
  <si>
    <t xml:space="preserve">https://youtu.be/GnKn83ILiyA</t>
  </si>
  <si>
    <t xml:space="preserve">RC 013</t>
  </si>
  <si>
    <t xml:space="preserve">ЩЕЛКУНЧИК </t>
  </si>
  <si>
    <t xml:space="preserve">https://disk.yandex.ru/i/xpTiAhdp6H_cSg</t>
  </si>
  <si>
    <t xml:space="preserve">https://youtu.be/cpdIBuGYyLk</t>
  </si>
  <si>
    <t xml:space="preserve">RC 014</t>
  </si>
  <si>
    <t xml:space="preserve">МАГИЧЕСКИЙ ДРАКОН  </t>
  </si>
  <si>
    <t xml:space="preserve">https://disk.yandex.ru/i/w9JsoCyhJEAglg</t>
  </si>
  <si>
    <t xml:space="preserve">https://youtu.be/KrvhFejZsvo</t>
  </si>
  <si>
    <t xml:space="preserve">RC 015</t>
  </si>
  <si>
    <t xml:space="preserve">ЗОЛОТОЙ ДРАКОН  </t>
  </si>
  <si>
    <t xml:space="preserve">https://disk.yandex.ru/i/muemG30iZQbeoA</t>
  </si>
  <si>
    <t xml:space="preserve">https://youtu.be/5ZXg-MDZHRs</t>
  </si>
  <si>
    <t xml:space="preserve">RC 016</t>
  </si>
  <si>
    <t xml:space="preserve">НЕБО В  АЛМАЗАХ </t>
  </si>
  <si>
    <t xml:space="preserve">https://disk.yandex.ru/i/_gZmSwXXGEJdJQ</t>
  </si>
  <si>
    <t xml:space="preserve">https://youtu.be/XmSmbkh9UbE</t>
  </si>
  <si>
    <t xml:space="preserve">RC 017</t>
  </si>
  <si>
    <t xml:space="preserve">РИМСКАЯ СВЕЧА-10</t>
  </si>
  <si>
    <t xml:space="preserve">0,5"</t>
  </si>
  <si>
    <t xml:space="preserve">10 выстрелов</t>
  </si>
  <si>
    <t xml:space="preserve">БЛОК (12 шт)</t>
  </si>
  <si>
    <t xml:space="preserve">https://disk.yandex.ru/i/-N7gvmND5cQGnQ</t>
  </si>
  <si>
    <t xml:space="preserve">https://youtu.be/nBzN2NS4Am0</t>
  </si>
  <si>
    <t xml:space="preserve">RC 018</t>
  </si>
  <si>
    <t xml:space="preserve">РИМСКАЯ СВЕЧА-30</t>
  </si>
  <si>
    <t xml:space="preserve">30 выстрелов</t>
  </si>
  <si>
    <t xml:space="preserve">https://disk.yandex.ru/i/A9wroVsIl3cgEA</t>
  </si>
  <si>
    <t xml:space="preserve">https://youtu.be/YaXLXQqRPdA</t>
  </si>
  <si>
    <t xml:space="preserve">RC 019</t>
  </si>
  <si>
    <t xml:space="preserve">АРКТУР</t>
  </si>
  <si>
    <t xml:space="preserve">0,75"</t>
  </si>
  <si>
    <t xml:space="preserve">БЛОК(4 шт) </t>
  </si>
  <si>
    <t xml:space="preserve">https://disk.yandex.ru/i/-hM19y8j_C52ww</t>
  </si>
  <si>
    <t xml:space="preserve">https://youtu.be/3mmjhd7ja5E</t>
  </si>
  <si>
    <t xml:space="preserve">RC 020</t>
  </si>
  <si>
    <t xml:space="preserve">5 выстрелов</t>
  </si>
  <si>
    <t xml:space="preserve">https://disk.yandex.ru/i/1UygzmY0hxDRLw</t>
  </si>
  <si>
    <t xml:space="preserve">https://youtu.be/vkxi3vVcsYY</t>
  </si>
  <si>
    <t xml:space="preserve">RC 021</t>
  </si>
  <si>
    <t xml:space="preserve">ОЛИМП</t>
  </si>
  <si>
    <t xml:space="preserve">0,9''</t>
  </si>
  <si>
    <t xml:space="preserve">БЛОК(2 шт) </t>
  </si>
  <si>
    <t xml:space="preserve">https://disk.yandex.ru/i/nN83adR8GTqQag</t>
  </si>
  <si>
    <t xml:space="preserve">https://youtu.be/5ie0Y3ATeKg</t>
  </si>
  <si>
    <t xml:space="preserve">RC 022</t>
  </si>
  <si>
    <t xml:space="preserve">РУМБА</t>
  </si>
  <si>
    <t xml:space="preserve">https://disk.yandex.ru/i/eJ1z8x3zoqD71g</t>
  </si>
  <si>
    <t xml:space="preserve">RC 022B</t>
  </si>
  <si>
    <t xml:space="preserve">МОРОЗКО</t>
  </si>
  <si>
    <t xml:space="preserve">https://disk.yandex.ru/i/opMm736hK97odg</t>
  </si>
  <si>
    <t xml:space="preserve">https://youtu.be/GVDL5ndqknY</t>
  </si>
  <si>
    <t xml:space="preserve">RC 022A</t>
  </si>
  <si>
    <t xml:space="preserve">САФАРИ</t>
  </si>
  <si>
    <t xml:space="preserve">https://disk.yandex.ru/i/-sg0NkNjJy3GPw</t>
  </si>
  <si>
    <t xml:space="preserve">https://youtu.be/NWlaeWcos6A</t>
  </si>
  <si>
    <t xml:space="preserve">RC 022C</t>
  </si>
  <si>
    <t xml:space="preserve">РИО</t>
  </si>
  <si>
    <t xml:space="preserve">https://disk.yandex.ru/i/csuXfGuirDd80w</t>
  </si>
  <si>
    <t xml:space="preserve">https://youtu.be/TKxVfQ6r-gg</t>
  </si>
  <si>
    <t xml:space="preserve">RC 023</t>
  </si>
  <si>
    <t xml:space="preserve">ГАТЛИНГ</t>
  </si>
  <si>
    <t xml:space="preserve">0,3"</t>
  </si>
  <si>
    <t xml:space="preserve">660 выстрелов</t>
  </si>
  <si>
    <t xml:space="preserve">https://disk.yandex.ru/i/8ppIN5zn1SoKWw</t>
  </si>
  <si>
    <t xml:space="preserve">https://youtu.be/pU0DSC3gy9g</t>
  </si>
  <si>
    <t xml:space="preserve">RC 023A</t>
  </si>
  <si>
    <t xml:space="preserve">MEGA BLASTER</t>
  </si>
  <si>
    <t xml:space="preserve">https://disk.yandex.ru/i/CZaA9vkY11fbrw</t>
  </si>
  <si>
    <t xml:space="preserve">https://youtu.be/qS0ObMei9Xg</t>
  </si>
  <si>
    <t xml:space="preserve">RC 024</t>
  </si>
  <si>
    <t xml:space="preserve">МЛЕЧНЫЙ ПУТЬ </t>
  </si>
  <si>
    <t xml:space="preserve">https://disk.yandex.ru/i/Qa5DavP4TBDw9g</t>
  </si>
  <si>
    <t xml:space="preserve">https://youtu.be/-QCDXM-_WEA</t>
  </si>
  <si>
    <t xml:space="preserve">RC 025</t>
  </si>
  <si>
    <t xml:space="preserve">ФЕНИКС </t>
  </si>
  <si>
    <t xml:space="preserve">https://disk.yandex.ru/i/Pb2OO96gtmvzhQ</t>
  </si>
  <si>
    <t xml:space="preserve">https://youtu.be/4CbiRSEZRqk</t>
  </si>
  <si>
    <t xml:space="preserve">RC 026</t>
  </si>
  <si>
    <t xml:space="preserve">ЦЕНТАВР </t>
  </si>
  <si>
    <t xml:space="preserve">https://disk.yandex.ru/i/nin1hs2XKNfUSA</t>
  </si>
  <si>
    <t xml:space="preserve">https://youtu.be/Wpwemqp0KAs</t>
  </si>
  <si>
    <t xml:space="preserve">RC 027</t>
  </si>
  <si>
    <t xml:space="preserve">АНТАРЕС </t>
  </si>
  <si>
    <t xml:space="preserve">https://disk.yandex.ru/i/_s7vW5AeS8Mdog</t>
  </si>
  <si>
    <t xml:space="preserve">https://youtu.be/7WKCmeQw1Yk</t>
  </si>
  <si>
    <t xml:space="preserve">RC 028</t>
  </si>
  <si>
    <t xml:space="preserve">МАКСИМУС</t>
  </si>
  <si>
    <t xml:space="preserve">https://disk.yandex.ru/i/uf2sQqAvARFk6Q</t>
  </si>
  <si>
    <t xml:space="preserve">https://youtu.be/MdDEEp-XJfY</t>
  </si>
  <si>
    <t xml:space="preserve">RC 029</t>
  </si>
  <si>
    <t xml:space="preserve">АТЛАНТ</t>
  </si>
  <si>
    <t xml:space="preserve">https://disk.yandex.ru/i/Z43Wi7firl_Yjg</t>
  </si>
  <si>
    <t xml:space="preserve">https://youtu.be/YzRUDSprtWc</t>
  </si>
  <si>
    <t xml:space="preserve">RC 030</t>
  </si>
  <si>
    <t xml:space="preserve">ТУРБО</t>
  </si>
  <si>
    <t xml:space="preserve">https://disk.yandex.ru/i/1bx2d6J3rIL4_g</t>
  </si>
  <si>
    <t xml:space="preserve">https://youtu.be/Qnmhnxe8vNM</t>
  </si>
  <si>
    <t xml:space="preserve">ФЕСТИВАЛЬНЫЕ ШАРЫ</t>
  </si>
  <si>
    <t xml:space="preserve">ASH 1501</t>
  </si>
  <si>
    <t xml:space="preserve">6 зарядов </t>
  </si>
  <si>
    <t xml:space="preserve">6 шаров </t>
  </si>
  <si>
    <t xml:space="preserve">https://disk.yandex.ru/i/SOufh6fBWj1mMA</t>
  </si>
  <si>
    <t xml:space="preserve">https://youtu.be/nBZMlV-2aKA</t>
  </si>
  <si>
    <t xml:space="preserve">ASH 1701</t>
  </si>
  <si>
    <t xml:space="preserve">ЗВЕЗДА</t>
  </si>
  <si>
    <t xml:space="preserve">1,75"</t>
  </si>
  <si>
    <t xml:space="preserve">https://disk.yandex.ru/i/fOr0vq9obukRYw</t>
  </si>
  <si>
    <t xml:space="preserve">https://youtu.be/xBuQcq_kfME</t>
  </si>
  <si>
    <t xml:space="preserve">ASH 1702</t>
  </si>
  <si>
    <t xml:space="preserve">ИМПЕРАТОР</t>
  </si>
  <si>
    <t xml:space="preserve">https://disk.yandex.ru/i/Mqhx3ol60OhrrQ</t>
  </si>
  <si>
    <t xml:space="preserve">https://youtu.be/eo5TfBnDkBI</t>
  </si>
  <si>
    <t xml:space="preserve">ASH 2001</t>
  </si>
  <si>
    <t xml:space="preserve">ЭКСТРЕМАЛ</t>
  </si>
  <si>
    <t xml:space="preserve">https://disk.yandex.ru/i/I3fXfgR_apscsg</t>
  </si>
  <si>
    <t xml:space="preserve">https://youtu.be/4QEu_2J58YI</t>
  </si>
  <si>
    <t xml:space="preserve">ASH 2002</t>
  </si>
  <si>
    <t xml:space="preserve">ОГОНЬ БАТАРЕИ! (ПЛАСТИКОВАЯ ТРУБА)</t>
  </si>
  <si>
    <t xml:space="preserve">https://disk.yandex.ru/i/R91FcRyUIQOY3w</t>
  </si>
  <si>
    <t xml:space="preserve">https://youtu.be/l5fuoAHZbh4</t>
  </si>
  <si>
    <t xml:space="preserve">ДЫМЫ</t>
  </si>
  <si>
    <t xml:space="preserve">FP 010</t>
  </si>
  <si>
    <t xml:space="preserve">БЕЛЫЙ</t>
  </si>
  <si>
    <t xml:space="preserve">https://disk.yandex.ru/i/Y4ndZzntbDqGSA</t>
  </si>
  <si>
    <t xml:space="preserve">A.00087/22</t>
  </si>
  <si>
    <t xml:space="preserve">БИРЮЗОВЫЙ</t>
  </si>
  <si>
    <t xml:space="preserve">https://disk.yandex.ru/i/PUK9AW2apNEuxQ</t>
  </si>
  <si>
    <t xml:space="preserve">БОРДОВЫЙ</t>
  </si>
  <si>
    <t xml:space="preserve">https://disk.yandex.ru/i/yelpoqtq0zciaw</t>
  </si>
  <si>
    <t xml:space="preserve">ЖЕЛТЫЙ</t>
  </si>
  <si>
    <t xml:space="preserve">https://disk.yandex.ru/i/ZBDgpdtmcA60KQ</t>
  </si>
  <si>
    <t xml:space="preserve">ЗЕЛЕНЫЙ</t>
  </si>
  <si>
    <t xml:space="preserve">https://disk.yandex.ru/i/qaAa66LxSypW3A</t>
  </si>
  <si>
    <t xml:space="preserve">КРАСНЫЙ</t>
  </si>
  <si>
    <t xml:space="preserve">https://disk.yandex.ru/i/0MmB5dOPrlFzNA</t>
  </si>
  <si>
    <t xml:space="preserve">НЕБЕСНЫЙ</t>
  </si>
  <si>
    <t xml:space="preserve">https://disk.yandex.ru/i/UmAcZE9rdrVeJA</t>
  </si>
  <si>
    <t xml:space="preserve">ОРАНЖЕВЫЙ</t>
  </si>
  <si>
    <t xml:space="preserve">https://disk.yandex.ru/i/_gcPlB8xCWZF5A</t>
  </si>
  <si>
    <t xml:space="preserve">РОЗОВЫЙ</t>
  </si>
  <si>
    <t xml:space="preserve">https://disk.yandex.ru/i/cRj5y4zfMPsd_w</t>
  </si>
  <si>
    <t xml:space="preserve">СИНИЙ</t>
  </si>
  <si>
    <t xml:space="preserve">https://disk.yandex.ru/i/a8OBlmTk51A4-Q</t>
  </si>
  <si>
    <t xml:space="preserve">ФИОЛЕТОВЫЙ</t>
  </si>
  <si>
    <t xml:space="preserve">https://disk.yandex.ru/i/V_wLZrgu0_cX6Q</t>
  </si>
  <si>
    <t xml:space="preserve">ЧЕРНЫЙ</t>
  </si>
  <si>
    <t xml:space="preserve">https://disk.yandex.ru/i/BCemY_VnWoCaqw</t>
  </si>
  <si>
    <t xml:space="preserve">FP 011</t>
  </si>
  <si>
    <t xml:space="preserve">https://disk.yandex.ru/i/iqUPCYNyj9b-Aw</t>
  </si>
  <si>
    <t xml:space="preserve">https://disk.yandex.ru/i/38vyL5AOGLhivQ</t>
  </si>
  <si>
    <t xml:space="preserve">https://disk.yandex.ru/i/tegqaE9JrfS2sw</t>
  </si>
  <si>
    <t xml:space="preserve">https://disk.yandex.ru/i/evVh4vHhRed3mQ</t>
  </si>
  <si>
    <t xml:space="preserve">https://disk.yandex.ru/i/McSc2P8BUPvNsg</t>
  </si>
  <si>
    <t xml:space="preserve">https://disk.yandex.ru/i/rOfIcro_KqLIJA</t>
  </si>
  <si>
    <t xml:space="preserve">https://disk.yandex.ru/i/_bMW9lbs46dKRw</t>
  </si>
  <si>
    <t xml:space="preserve">https://disk.yandex.ru/i/MmQz_8AhS_qlxw</t>
  </si>
  <si>
    <t xml:space="preserve">https://disk.yandex.ru/i/vzf-3qzN4-Xb9w</t>
  </si>
  <si>
    <t xml:space="preserve">https://disk.yandex.ru/i/HOSHRyLuI4ZvcQ</t>
  </si>
  <si>
    <t xml:space="preserve">https://disk.yandex.ru/i/0nyELjZDPqciDg</t>
  </si>
  <si>
    <t xml:space="preserve">https://disk.yandex.ru/i/CcctoBeaDqhv2w</t>
  </si>
  <si>
    <t xml:space="preserve">ФОНТАНЫ</t>
  </si>
  <si>
    <t xml:space="preserve">F 0401</t>
  </si>
  <si>
    <t xml:space="preserve">МАГИЧЕСКИЕ ИСКРЫ</t>
  </si>
  <si>
    <t xml:space="preserve">БЛОК(6 шт) </t>
  </si>
  <si>
    <t xml:space="preserve">https://disk.yandex.ru/i/HvvaNIyMeicavw</t>
  </si>
  <si>
    <t xml:space="preserve">https://youtu.be/Lhn-PECIMVM</t>
  </si>
  <si>
    <t xml:space="preserve">F 0402</t>
  </si>
  <si>
    <t xml:space="preserve">АЛАДДИН</t>
  </si>
  <si>
    <t xml:space="preserve">https://disk.yandex.ru/i/0gCeVVhsIkrHpw</t>
  </si>
  <si>
    <t xml:space="preserve">https://youtu.be/ZWvI8s02kr8</t>
  </si>
  <si>
    <t xml:space="preserve">F 0403</t>
  </si>
  <si>
    <t xml:space="preserve">УКРОЩЕНИЕ ОГНЯ</t>
  </si>
  <si>
    <t xml:space="preserve">https://disk.yandex.ru/i/7OHgzJLHe_uB4A</t>
  </si>
  <si>
    <t xml:space="preserve">https://youtu.be/uISSMbBbLLU</t>
  </si>
  <si>
    <t xml:space="preserve">F 0404</t>
  </si>
  <si>
    <t xml:space="preserve">КИЛИМАНДЖАРО</t>
  </si>
  <si>
    <t xml:space="preserve">https://disk.yandex.ru/i/gTKBe0swuCgjzg</t>
  </si>
  <si>
    <t xml:space="preserve">https://youtu.be/PQ2Aez5yiqU</t>
  </si>
  <si>
    <t xml:space="preserve">F 0405</t>
  </si>
  <si>
    <t xml:space="preserve">https://disk.yandex.ru/i/QVbG-cwh_xiufg</t>
  </si>
  <si>
    <t xml:space="preserve">https://youtu.be/ByLyiDhN1UI</t>
  </si>
  <si>
    <t xml:space="preserve">F 0406</t>
  </si>
  <si>
    <t xml:space="preserve">МЕРЦАНИЕ ОГНЕЙ</t>
  </si>
  <si>
    <t xml:space="preserve">https://disk.yandex.ru/i/ZDvg37OLiYHRiw</t>
  </si>
  <si>
    <t xml:space="preserve">https://youtu.be/Ikfa6eUC0P4</t>
  </si>
  <si>
    <t xml:space="preserve">F 0407</t>
  </si>
  <si>
    <t xml:space="preserve">СИРЕНЕВАЯ СИМФОНИЯ</t>
  </si>
  <si>
    <t xml:space="preserve">https://disk.yandex.ru/i/0p7SbS8Ptd3Q_A</t>
  </si>
  <si>
    <t xml:space="preserve">https://youtu.be/aJrziedGsOg</t>
  </si>
  <si>
    <t xml:space="preserve">F 0408</t>
  </si>
  <si>
    <t xml:space="preserve">МЕРЦАНИЕ СЕРЕБРА</t>
  </si>
  <si>
    <t xml:space="preserve">https://disk.yandex.ru/i/ml0AnRtLQDJjeQ</t>
  </si>
  <si>
    <t xml:space="preserve">https://youtu.be/3CG_-9Sph-o</t>
  </si>
  <si>
    <t xml:space="preserve">F 0409</t>
  </si>
  <si>
    <t xml:space="preserve">ТАНЦУЮЩИЙ ВУЛКАН</t>
  </si>
  <si>
    <t xml:space="preserve">https://disk.yandex.ru/i/Y2Hv9wAnu0OIzA</t>
  </si>
  <si>
    <t xml:space="preserve">https://youtu.be/yS88dJwLx9o</t>
  </si>
  <si>
    <t xml:space="preserve">F 0410</t>
  </si>
  <si>
    <t xml:space="preserve">ФОНТАН НАСТОЛЬНЫЙ XL</t>
  </si>
  <si>
    <t xml:space="preserve">БЛОК(80 шт) </t>
  </si>
  <si>
    <t xml:space="preserve">https://disk.yandex.ru/i/Y1fTt1Ivas23Og</t>
  </si>
  <si>
    <t xml:space="preserve">https://youtu.be/fH87r3b3b-I</t>
  </si>
  <si>
    <t xml:space="preserve">F 0411</t>
  </si>
  <si>
    <t xml:space="preserve">ФОНТАН BIRTHDAY (настольный)</t>
  </si>
  <si>
    <t xml:space="preserve">https://disk.yandex.ru/i/bhO5vf5KMshqqw</t>
  </si>
  <si>
    <t xml:space="preserve">https://youtu.be/wy_KOlrVRck</t>
  </si>
  <si>
    <t xml:space="preserve">F 0412</t>
  </si>
  <si>
    <t xml:space="preserve">ОГОНЬ ЛЮБВИ</t>
  </si>
  <si>
    <t xml:space="preserve">https://disk.yandex.ru/i/FkATTMW_wIME_g</t>
  </si>
  <si>
    <t xml:space="preserve">F 0413</t>
  </si>
  <si>
    <t xml:space="preserve">ФОРМУЛА ЛЮБВИ</t>
  </si>
  <si>
    <t xml:space="preserve">https://disk.yandex.ru/i/dvrsfSaVr2dPEg</t>
  </si>
  <si>
    <t xml:space="preserve">https://youtu.be/9ROsZuvJ4wU</t>
  </si>
  <si>
    <t xml:space="preserve">F 0414</t>
  </si>
  <si>
    <t xml:space="preserve">ВЕЗУВИЙ</t>
  </si>
  <si>
    <t xml:space="preserve">https://disk.yandex.ru/i/-S-tqJ2sumJSNw</t>
  </si>
  <si>
    <t xml:space="preserve">https://youtu.be/A3rqNTMJX8s</t>
  </si>
  <si>
    <t xml:space="preserve">F 0415</t>
  </si>
  <si>
    <t xml:space="preserve">САНТА-МАРИЯ</t>
  </si>
  <si>
    <t xml:space="preserve">https://disk.yandex.ru/i/sojGgaB0yH9XiA</t>
  </si>
  <si>
    <t xml:space="preserve">https://youtu.be/5J5cDWqdygQ</t>
  </si>
  <si>
    <t xml:space="preserve">F 0416</t>
  </si>
  <si>
    <t xml:space="preserve">АВГУСТИН</t>
  </si>
  <si>
    <t xml:space="preserve">https://disk.yandex.ru/i/1agsEqhokacS3g</t>
  </si>
  <si>
    <t xml:space="preserve">https://youtu.be/cs3dako6JIo</t>
  </si>
  <si>
    <t xml:space="preserve">F 0417</t>
  </si>
  <si>
    <t xml:space="preserve">ВЕЕРНЫЙ ФОНТАН</t>
  </si>
  <si>
    <t xml:space="preserve">https://disk.yandex.ru/i/wa1Yz0rPwzdtVw</t>
  </si>
  <si>
    <t xml:space="preserve">https://youtu.be/Q3A4dpBNqro</t>
  </si>
  <si>
    <t xml:space="preserve">F 0425</t>
  </si>
  <si>
    <t xml:space="preserve">СЕРЕБРЯННАЯ РОССЫПЬ</t>
  </si>
  <si>
    <t xml:space="preserve">https://disk.yandex.ru/i/UtkzAqL33NlWng</t>
  </si>
  <si>
    <t xml:space="preserve">https://youtu.be/nSc7GwTpQxE</t>
  </si>
  <si>
    <t xml:space="preserve">F 0419</t>
  </si>
  <si>
    <t xml:space="preserve">ИСКРЫ ХРИЗАНТЕМ</t>
  </si>
  <si>
    <t xml:space="preserve">https://disk.yandex.ru/i/ckJ-JHhcRN6vRw</t>
  </si>
  <si>
    <t xml:space="preserve">https://youtu.be/8cxN0ObgeH0</t>
  </si>
  <si>
    <t xml:space="preserve">F 0420</t>
  </si>
  <si>
    <t xml:space="preserve">ФОНТАН СВАДЕБНЫЙ</t>
  </si>
  <si>
    <t xml:space="preserve">https://disk.yandex.ru/i/NUM5ezZxvmMUQA</t>
  </si>
  <si>
    <t xml:space="preserve">https://youtu.be/sWWzz_ZD5Gw</t>
  </si>
  <si>
    <t xml:space="preserve">F 0421</t>
  </si>
  <si>
    <t xml:space="preserve">https://disk.yandex.ru/i/7SRJbgrOdkKkYw</t>
  </si>
  <si>
    <t xml:space="preserve">https://youtu.be/EYY5b51Na40</t>
  </si>
  <si>
    <t xml:space="preserve">F 0422</t>
  </si>
  <si>
    <t xml:space="preserve">С ДНЕМ РОЖДЕНИЯ!</t>
  </si>
  <si>
    <t xml:space="preserve">https://disk.yandex.ru/i/fPd6ni3Q_e6InA</t>
  </si>
  <si>
    <t xml:space="preserve">https://youtu.be/xqshIesF9S0</t>
  </si>
  <si>
    <t xml:space="preserve">F 0423</t>
  </si>
  <si>
    <t xml:space="preserve">ФОНТАН НОВОГОДНИЙ</t>
  </si>
  <si>
    <t xml:space="preserve">https://disk.yandex.ru/i/pXoeAbsGx82bPA</t>
  </si>
  <si>
    <t xml:space="preserve">https://youtu.be/_GrXwi86v7w</t>
  </si>
  <si>
    <t xml:space="preserve">F 0424</t>
  </si>
  <si>
    <t xml:space="preserve">ФОНТАН АССОРТИ</t>
  </si>
  <si>
    <t xml:space="preserve">https://disk.yandex.ru/i/FICvjOsthr4W4g</t>
  </si>
  <si>
    <t xml:space="preserve">https://youtu.be/_lfemxiH91c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</si>
</sst>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.00"/>
    <numFmt numFmtId="166" formatCode="_-* #,##0.00&quot; ₽&quot;_-;\-* #,##0.00&quot; ₽&quot;_-;_-* \-??&quot; ₽&quot;_-;_-@_-"/>
    <numFmt numFmtId="167" formatCode="0.00;[RED]\-0.00"/>
    <numFmt numFmtId="168" formatCode="0"/>
    <numFmt numFmtId="169" formatCode="0.0_);[RED]\(0.0\)"/>
    <numFmt numFmtId="170" formatCode="0.00"/>
    <numFmt numFmtId="171" formatCode="@"/>
  </numFmts>
  <fonts count="16">
    <font>
      <sz val="12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2"/>
      <charset val="204"/>
    </font>
    <font>
      <sz val="14"/>
      <color rgb="FF000000"/>
      <name val="Times New Roman"/>
      <family val="1"/>
      <charset val="1"/>
    </font>
    <font>
      <b val="true"/>
      <sz val="16"/>
      <color rgb="FFFFFFFF"/>
      <name val="Calibri"/>
      <family val="2"/>
      <charset val="1"/>
    </font>
    <font>
      <b val="true"/>
      <sz val="16"/>
      <color rgb="FF000000"/>
      <name val="Calibri"/>
      <family val="2"/>
      <charset val="1"/>
    </font>
    <font>
      <b val="true"/>
      <sz val="14"/>
      <name val="Times New Roman"/>
      <family val="1"/>
      <charset val="1"/>
    </font>
    <font>
      <b val="true"/>
      <sz val="14"/>
      <color rgb="FF000000"/>
      <name val="Times New Roman"/>
      <family val="1"/>
      <charset val="1"/>
    </font>
    <font>
      <b val="true"/>
      <u val="single"/>
      <sz val="14"/>
      <color rgb="FF0000FF"/>
      <name val="Times New Roman"/>
      <family val="1"/>
      <charset val="1"/>
    </font>
    <font>
      <sz val="14"/>
      <name val="Times New Roman"/>
      <family val="1"/>
      <charset val="1"/>
    </font>
    <font>
      <sz val="12"/>
      <color rgb="FF000000"/>
      <name val="Times New Roman"/>
      <family val="1"/>
      <charset val="1"/>
    </font>
    <font>
      <b val="true"/>
      <sz val="14"/>
      <color rgb="FF333399"/>
      <name val="Times New Roman"/>
      <family val="1"/>
      <charset val="1"/>
    </font>
    <font>
      <u val="single"/>
      <sz val="12"/>
      <color rgb="FF0563C1"/>
      <name val="Calibri"/>
      <family val="2"/>
      <charset val="204"/>
    </font>
    <font>
      <b val="true"/>
      <u val="single"/>
      <sz val="14"/>
      <color rgb="FFCE181E"/>
      <name val="Times New Roman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rgb="FF303094"/>
        <bgColor rgb="FF333399"/>
      </patternFill>
    </fill>
    <fill>
      <patternFill patternType="solid">
        <fgColor rgb="FFFFF2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72BF44"/>
        <bgColor rgb="FF969696"/>
      </patternFill>
    </fill>
    <fill>
      <patternFill patternType="solid">
        <fgColor rgb="FFFFFF00"/>
        <bgColor rgb="FFFFF2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4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5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6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1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1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8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8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*unknown*" xfId="20" builtinId="8" customBuiltin="false"/>
  </cellStyles>
  <colors>
    <indexedColors>
      <rgbColor rgb="FF000000"/>
      <rgbColor rgb="FFFFFFFF"/>
      <rgbColor rgb="FFCE181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72BF44"/>
      <rgbColor rgb="FFFFCC00"/>
      <rgbColor rgb="FFFF9900"/>
      <rgbColor rgb="FFFF6600"/>
      <rgbColor rgb="FF666699"/>
      <rgbColor rgb="FF969696"/>
      <rgbColor rgb="FF30309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disk.yandex.ru/i/yqwOx7yVuG1sUQ" TargetMode="External"/><Relationship Id="rId2" Type="http://schemas.openxmlformats.org/officeDocument/2006/relationships/hyperlink" Target="https://youtu.be/FGgOSuAaXMU" TargetMode="External"/><Relationship Id="rId3" Type="http://schemas.openxmlformats.org/officeDocument/2006/relationships/hyperlink" Target="https://youtu.be/W_cLtkrZpJo" TargetMode="External"/><Relationship Id="rId4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AF1048576"/>
  <sheetViews>
    <sheetView showFormulas="false" showGridLines="true" showRowColHeaders="true" showZeros="true" rightToLeft="false" tabSelected="true" showOutlineSymbols="true" defaultGridColor="true" view="normal" topLeftCell="A1" colorId="64" zoomScale="37" zoomScaleNormal="37" zoomScalePageLayoutView="100" workbookViewId="0">
      <pane xSplit="0" ySplit="2" topLeftCell="A3" activePane="bottomLeft" state="frozen"/>
      <selection pane="topLeft" activeCell="A1" activeCellId="0" sqref="A1"/>
      <selection pane="bottomLeft" activeCell="G41" activeCellId="0" sqref="G41"/>
    </sheetView>
  </sheetViews>
  <sheetFormatPr defaultRowHeight="17.35" zeroHeight="false" outlineLevelRow="0" outlineLevelCol="0"/>
  <cols>
    <col collapsed="false" customWidth="true" hidden="false" outlineLevel="0" max="1" min="1" style="0" width="6.89"/>
    <col collapsed="false" customWidth="true" hidden="false" outlineLevel="0" max="2" min="2" style="0" width="33"/>
    <col collapsed="false" customWidth="true" hidden="false" outlineLevel="0" max="3" min="3" style="0" width="15.52"/>
    <col collapsed="false" customWidth="true" hidden="false" outlineLevel="0" max="4" min="4" style="1" width="48.32"/>
    <col collapsed="false" customWidth="true" hidden="false" outlineLevel="0" max="5" min="5" style="0" width="14.16"/>
    <col collapsed="false" customWidth="true" hidden="false" outlineLevel="0" max="6" min="6" style="0" width="14.51"/>
    <col collapsed="false" customWidth="true" hidden="false" outlineLevel="0" max="7" min="7" style="0" width="11.61"/>
    <col collapsed="false" customWidth="true" hidden="false" outlineLevel="0" max="8" min="8" style="0" width="24.31"/>
    <col collapsed="false" customWidth="true" hidden="false" outlineLevel="0" max="9" min="9" style="2" width="22.15"/>
    <col collapsed="false" customWidth="true" hidden="false" outlineLevel="0" max="10" min="10" style="0" width="16.47"/>
    <col collapsed="false" customWidth="true" hidden="false" outlineLevel="0" max="11" min="11" style="0" width="15.62"/>
    <col collapsed="false" customWidth="true" hidden="false" outlineLevel="0" max="12" min="12" style="0" width="16.19"/>
    <col collapsed="false" customWidth="true" hidden="false" outlineLevel="0" max="13" min="13" style="0" width="18.74"/>
    <col collapsed="false" customWidth="true" hidden="true" outlineLevel="0" max="14" min="14" style="3" width="31.67"/>
    <col collapsed="false" customWidth="true" hidden="true" outlineLevel="0" max="15" min="15" style="4" width="39.94"/>
    <col collapsed="false" customWidth="true" hidden="true" outlineLevel="0" max="16" min="16" style="0" width="22.46"/>
    <col collapsed="false" customWidth="true" hidden="false" outlineLevel="0" max="17" min="17" style="0" width="17.96"/>
    <col collapsed="false" customWidth="true" hidden="false" outlineLevel="0" max="18" min="18" style="0" width="19.13"/>
    <col collapsed="false" customWidth="true" hidden="false" outlineLevel="0" max="19" min="19" style="0" width="18.12"/>
    <col collapsed="false" customWidth="true" hidden="false" outlineLevel="0" max="20" min="20" style="0" width="17.45"/>
    <col collapsed="false" customWidth="true" hidden="true" outlineLevel="0" max="21" min="21" style="0" width="10.5"/>
    <col collapsed="false" customWidth="true" hidden="true" outlineLevel="0" max="22" min="22" style="0" width="14.79"/>
    <col collapsed="false" customWidth="true" hidden="true" outlineLevel="0" max="23" min="23" style="0" width="13.93"/>
    <col collapsed="false" customWidth="true" hidden="true" outlineLevel="0" max="24" min="24" style="0" width="14.35"/>
    <col collapsed="false" customWidth="true" hidden="true" outlineLevel="0" max="26" min="25" style="0" width="10.83"/>
    <col collapsed="false" customWidth="true" hidden="true" outlineLevel="0" max="27" min="27" style="0" width="8.73"/>
    <col collapsed="false" customWidth="true" hidden="true" outlineLevel="0" max="28" min="28" style="0" width="10.83"/>
    <col collapsed="false" customWidth="true" hidden="false" outlineLevel="0" max="29" min="29" style="5" width="14.09"/>
    <col collapsed="false" customWidth="true" hidden="false" outlineLevel="0" max="30" min="30" style="5" width="13.33"/>
    <col collapsed="false" customWidth="true" hidden="false" outlineLevel="0" max="31" min="31" style="6" width="12.92"/>
    <col collapsed="false" customWidth="true" hidden="false" outlineLevel="0" max="32" min="32" style="6" width="15.69"/>
    <col collapsed="false" customWidth="true" hidden="false" outlineLevel="0" max="996" min="33" style="0" width="10.28"/>
    <col collapsed="false" customWidth="true" hidden="false" outlineLevel="0" max="1004" min="997" style="0" width="8.84"/>
    <col collapsed="false" customWidth="true" hidden="false" outlineLevel="0" max="1021" min="1005" style="0" width="10.28"/>
    <col collapsed="false" customWidth="true" hidden="false" outlineLevel="0" max="1025" min="1022" style="0" width="10.5"/>
  </cols>
  <sheetData>
    <row r="1" customFormat="false" ht="32" hidden="false" customHeight="true" outlineLevel="0" collapsed="false">
      <c r="B1" s="7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8" t="n">
        <f aca="false">SUMPRODUCT(AC3:AC407,AE3:AE407)</f>
        <v>0</v>
      </c>
      <c r="AF1" s="8" t="n">
        <f aca="false">SUMPRODUCT(AC3:AC407,AF3:AF407)</f>
        <v>0</v>
      </c>
    </row>
    <row r="2" customFormat="false" ht="105.75" hidden="false" customHeight="true" outlineLevel="0" collapsed="false">
      <c r="B2" s="9" t="s">
        <v>1</v>
      </c>
      <c r="C2" s="10" t="s">
        <v>2</v>
      </c>
      <c r="D2" s="11" t="s">
        <v>3</v>
      </c>
      <c r="E2" s="10" t="s">
        <v>4</v>
      </c>
      <c r="F2" s="10" t="s">
        <v>5</v>
      </c>
      <c r="G2" s="12" t="s">
        <v>6</v>
      </c>
      <c r="H2" s="10" t="s">
        <v>7</v>
      </c>
      <c r="I2" s="10" t="s">
        <v>8</v>
      </c>
      <c r="J2" s="13" t="s">
        <v>9</v>
      </c>
      <c r="K2" s="13" t="s">
        <v>10</v>
      </c>
      <c r="L2" s="10" t="s">
        <v>11</v>
      </c>
      <c r="M2" s="10" t="s">
        <v>12</v>
      </c>
      <c r="N2" s="10" t="s">
        <v>13</v>
      </c>
      <c r="O2" s="14" t="s">
        <v>14</v>
      </c>
      <c r="P2" s="10" t="s">
        <v>15</v>
      </c>
      <c r="Q2" s="10" t="s">
        <v>16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0" t="s">
        <v>27</v>
      </c>
      <c r="AC2" s="13" t="s">
        <v>28</v>
      </c>
      <c r="AD2" s="15" t="s">
        <v>29</v>
      </c>
      <c r="AE2" s="10" t="s">
        <v>30</v>
      </c>
      <c r="AF2" s="16" t="s">
        <v>31</v>
      </c>
    </row>
    <row r="3" customFormat="false" ht="42.5" hidden="true" customHeight="true" outlineLevel="0" collapsed="false">
      <c r="B3" s="13" t="s">
        <v>32</v>
      </c>
      <c r="C3" s="17" t="s">
        <v>33</v>
      </c>
      <c r="D3" s="18" t="s">
        <v>34</v>
      </c>
      <c r="E3" s="17" t="s">
        <v>35</v>
      </c>
      <c r="F3" s="17" t="n">
        <v>9</v>
      </c>
      <c r="G3" s="19" t="str">
        <f aca="false">CONCATENATE(Z3,"/",AA3,"/",AB3)</f>
        <v>1/1/50</v>
      </c>
      <c r="H3" s="17" t="s">
        <v>36</v>
      </c>
      <c r="I3" s="10" t="s">
        <v>37</v>
      </c>
      <c r="J3" s="20"/>
      <c r="K3" s="13" t="str">
        <f aca="false">IF(ISBLANK(J3)=1,"-",J3*((Z3*AA3*AB3)/Y3))</f>
        <v>-</v>
      </c>
      <c r="L3" s="10"/>
      <c r="M3" s="21" t="str">
        <f aca="false">HYPERLINK(N3,"Photo")</f>
        <v>Photo</v>
      </c>
      <c r="N3" s="21" t="s">
        <v>38</v>
      </c>
      <c r="O3" s="21"/>
      <c r="P3" s="10" t="s">
        <v>39</v>
      </c>
      <c r="Q3" s="22" t="s">
        <v>40</v>
      </c>
      <c r="R3" s="23" t="str">
        <f aca="false">_xlfn.CONCAT(V3,"x",W3,"x",X3)</f>
        <v>7.8x-x12</v>
      </c>
      <c r="S3" s="24" t="s">
        <v>41</v>
      </c>
      <c r="T3" s="24" t="s">
        <v>42</v>
      </c>
      <c r="U3" s="24" t="n">
        <v>1</v>
      </c>
      <c r="V3" s="24" t="n">
        <v>7.8</v>
      </c>
      <c r="W3" s="24" t="s">
        <v>43</v>
      </c>
      <c r="X3" s="24" t="n">
        <v>12</v>
      </c>
      <c r="Y3" s="17" t="n">
        <v>1</v>
      </c>
      <c r="Z3" s="17" t="n">
        <v>1</v>
      </c>
      <c r="AA3" s="17" t="n">
        <v>1</v>
      </c>
      <c r="AB3" s="25" t="n">
        <v>50</v>
      </c>
      <c r="AC3" s="13"/>
      <c r="AD3" s="26" t="n">
        <f aca="false">IF(ISBLANK(J3)=1,0,K3*AC3)</f>
        <v>0</v>
      </c>
      <c r="AE3" s="27" t="n">
        <v>15</v>
      </c>
      <c r="AF3" s="28" t="n">
        <v>0.041826375</v>
      </c>
    </row>
    <row r="4" customFormat="false" ht="42.5" hidden="true" customHeight="true" outlineLevel="0" collapsed="false">
      <c r="B4" s="13" t="s">
        <v>32</v>
      </c>
      <c r="C4" s="17" t="s">
        <v>44</v>
      </c>
      <c r="D4" s="18" t="s">
        <v>45</v>
      </c>
      <c r="E4" s="17" t="s">
        <v>35</v>
      </c>
      <c r="F4" s="17" t="n">
        <v>10</v>
      </c>
      <c r="G4" s="19" t="str">
        <f aca="false">CONCATENATE(Z4,"/",AA4,"/",AB4)</f>
        <v>1/1/40</v>
      </c>
      <c r="H4" s="17" t="s">
        <v>36</v>
      </c>
      <c r="I4" s="10" t="s">
        <v>37</v>
      </c>
      <c r="J4" s="20"/>
      <c r="K4" s="13" t="str">
        <f aca="false">IF(ISBLANK(J4)=1,"-",J4*((Z4*AA4*AB4)/Y4))</f>
        <v>-</v>
      </c>
      <c r="L4" s="10"/>
      <c r="M4" s="21" t="str">
        <f aca="false">HYPERLINK(N4,"Photo")</f>
        <v>Photo</v>
      </c>
      <c r="N4" s="21" t="s">
        <v>46</v>
      </c>
      <c r="O4" s="21"/>
      <c r="P4" s="10" t="s">
        <v>39</v>
      </c>
      <c r="Q4" s="22" t="s">
        <v>47</v>
      </c>
      <c r="R4" s="23" t="str">
        <f aca="false">_xlfn.CONCAT(V4,"x",W4,"x",X4)</f>
        <v>8.6x-x12</v>
      </c>
      <c r="S4" s="24" t="s">
        <v>41</v>
      </c>
      <c r="T4" s="24" t="s">
        <v>42</v>
      </c>
      <c r="U4" s="24" t="n">
        <v>2</v>
      </c>
      <c r="V4" s="24" t="n">
        <v>8.6</v>
      </c>
      <c r="W4" s="24" t="s">
        <v>43</v>
      </c>
      <c r="X4" s="24" t="n">
        <v>12</v>
      </c>
      <c r="Y4" s="17" t="n">
        <v>1</v>
      </c>
      <c r="Z4" s="17" t="n">
        <v>1</v>
      </c>
      <c r="AA4" s="17" t="n">
        <v>1</v>
      </c>
      <c r="AB4" s="25" t="n">
        <v>40</v>
      </c>
      <c r="AC4" s="13"/>
      <c r="AD4" s="26" t="n">
        <f aca="false">IF(ISBLANK(J4)=1,0,K4*AC4)</f>
        <v>0</v>
      </c>
      <c r="AE4" s="27" t="n">
        <v>16</v>
      </c>
      <c r="AF4" s="28" t="n">
        <v>0.039831</v>
      </c>
    </row>
    <row r="5" customFormat="false" ht="42.5" hidden="true" customHeight="true" outlineLevel="0" collapsed="false">
      <c r="B5" s="13" t="s">
        <v>32</v>
      </c>
      <c r="C5" s="17" t="s">
        <v>48</v>
      </c>
      <c r="D5" s="18" t="s">
        <v>49</v>
      </c>
      <c r="E5" s="17" t="s">
        <v>35</v>
      </c>
      <c r="F5" s="17" t="n">
        <v>11</v>
      </c>
      <c r="G5" s="19" t="str">
        <f aca="false">CONCATENATE(Z5,"/",AA5,"/",AB5)</f>
        <v>1/1/40</v>
      </c>
      <c r="H5" s="17" t="s">
        <v>36</v>
      </c>
      <c r="I5" s="10" t="s">
        <v>37</v>
      </c>
      <c r="J5" s="20"/>
      <c r="K5" s="13" t="str">
        <f aca="false">IF(ISBLANK(J5)=1,"-",J5*((Z5*AA5*AB5)/Y5))</f>
        <v>-</v>
      </c>
      <c r="L5" s="10"/>
      <c r="M5" s="21" t="str">
        <f aca="false">HYPERLINK(N5,"Photo")</f>
        <v>Photo</v>
      </c>
      <c r="N5" s="21" t="s">
        <v>50</v>
      </c>
      <c r="O5" s="21"/>
      <c r="P5" s="10" t="s">
        <v>39</v>
      </c>
      <c r="Q5" s="22" t="s">
        <v>51</v>
      </c>
      <c r="R5" s="23" t="str">
        <f aca="false">_xlfn.CONCAT(V5,"x",W5,"x",X5)</f>
        <v>8.9x-x12</v>
      </c>
      <c r="S5" s="24" t="s">
        <v>41</v>
      </c>
      <c r="T5" s="24" t="s">
        <v>42</v>
      </c>
      <c r="U5" s="24" t="n">
        <v>3</v>
      </c>
      <c r="V5" s="24" t="n">
        <v>8.9</v>
      </c>
      <c r="W5" s="24" t="s">
        <v>43</v>
      </c>
      <c r="X5" s="24" t="n">
        <v>12</v>
      </c>
      <c r="Y5" s="17" t="n">
        <v>1</v>
      </c>
      <c r="Z5" s="17" t="n">
        <v>1</v>
      </c>
      <c r="AA5" s="17" t="n">
        <v>1</v>
      </c>
      <c r="AB5" s="25" t="n">
        <v>40</v>
      </c>
      <c r="AC5" s="13"/>
      <c r="AD5" s="26" t="n">
        <f aca="false">IF(ISBLANK(J5)=1,0,K5*AC5)</f>
        <v>0</v>
      </c>
      <c r="AE5" s="27" t="n">
        <v>18</v>
      </c>
      <c r="AF5" s="28" t="n">
        <v>0.04165425</v>
      </c>
    </row>
    <row r="6" customFormat="false" ht="42.5" hidden="true" customHeight="true" outlineLevel="0" collapsed="false">
      <c r="B6" s="13" t="s">
        <v>32</v>
      </c>
      <c r="C6" s="17" t="s">
        <v>52</v>
      </c>
      <c r="D6" s="18" t="s">
        <v>53</v>
      </c>
      <c r="E6" s="17" t="s">
        <v>35</v>
      </c>
      <c r="F6" s="17" t="n">
        <v>12</v>
      </c>
      <c r="G6" s="19" t="str">
        <f aca="false">CONCATENATE(Z6,"/",AA6,"/",AB6)</f>
        <v>1/1/32</v>
      </c>
      <c r="H6" s="17" t="s">
        <v>36</v>
      </c>
      <c r="I6" s="10" t="s">
        <v>37</v>
      </c>
      <c r="J6" s="20"/>
      <c r="K6" s="13" t="str">
        <f aca="false">IF(ISBLANK(J6)=1,"-",J6*((Z6*AA6*AB6)/Y6))</f>
        <v>-</v>
      </c>
      <c r="L6" s="10"/>
      <c r="M6" s="21" t="str">
        <f aca="false">HYPERLINK(N6,"Photo")</f>
        <v>Photo</v>
      </c>
      <c r="N6" s="21" t="s">
        <v>54</v>
      </c>
      <c r="O6" s="21"/>
      <c r="P6" s="10" t="s">
        <v>39</v>
      </c>
      <c r="Q6" s="22" t="s">
        <v>55</v>
      </c>
      <c r="R6" s="23" t="str">
        <f aca="false">_xlfn.CONCAT(V6,"x",W6,"x",X6)</f>
        <v>10x-x12</v>
      </c>
      <c r="S6" s="24" t="s">
        <v>41</v>
      </c>
      <c r="T6" s="24" t="s">
        <v>42</v>
      </c>
      <c r="U6" s="24" t="n">
        <v>4</v>
      </c>
      <c r="V6" s="24" t="n">
        <v>10</v>
      </c>
      <c r="W6" s="24" t="s">
        <v>43</v>
      </c>
      <c r="X6" s="24" t="n">
        <v>12</v>
      </c>
      <c r="Y6" s="17" t="n">
        <v>1</v>
      </c>
      <c r="Z6" s="17" t="n">
        <v>1</v>
      </c>
      <c r="AA6" s="17" t="n">
        <v>1</v>
      </c>
      <c r="AB6" s="25" t="n">
        <v>32</v>
      </c>
      <c r="AC6" s="13"/>
      <c r="AD6" s="26" t="n">
        <f aca="false">IF(ISBLANK(J6)=1,0,K6*AC6)</f>
        <v>0</v>
      </c>
      <c r="AE6" s="27" t="n">
        <v>16</v>
      </c>
      <c r="AF6" s="28" t="n">
        <v>0.0428655</v>
      </c>
    </row>
    <row r="7" customFormat="false" ht="42.5" hidden="true" customHeight="true" outlineLevel="0" collapsed="false">
      <c r="B7" s="13" t="s">
        <v>32</v>
      </c>
      <c r="C7" s="17" t="s">
        <v>56</v>
      </c>
      <c r="D7" s="18" t="s">
        <v>57</v>
      </c>
      <c r="E7" s="17" t="s">
        <v>35</v>
      </c>
      <c r="F7" s="17" t="n">
        <v>15</v>
      </c>
      <c r="G7" s="19" t="str">
        <f aca="false">CONCATENATE(Z7,"/",AA7,"/",AB7)</f>
        <v>1/1/24</v>
      </c>
      <c r="H7" s="17" t="s">
        <v>36</v>
      </c>
      <c r="I7" s="10" t="s">
        <v>37</v>
      </c>
      <c r="J7" s="20"/>
      <c r="K7" s="13" t="str">
        <f aca="false">IF(ISBLANK(J7)=1,"-",J7*((Z7*AA7*AB7)/Y7))</f>
        <v>-</v>
      </c>
      <c r="L7" s="10"/>
      <c r="M7" s="21" t="str">
        <f aca="false">HYPERLINK(N7,"Photo")</f>
        <v>Photo</v>
      </c>
      <c r="N7" s="21" t="s">
        <v>58</v>
      </c>
      <c r="O7" s="21"/>
      <c r="P7" s="10" t="s">
        <v>39</v>
      </c>
      <c r="Q7" s="22" t="s">
        <v>59</v>
      </c>
      <c r="R7" s="23" t="str">
        <f aca="false">_xlfn.CONCAT(V7,"x",W7,"x",X7)</f>
        <v>11.3x-x12</v>
      </c>
      <c r="S7" s="24" t="s">
        <v>41</v>
      </c>
      <c r="T7" s="24" t="s">
        <v>42</v>
      </c>
      <c r="U7" s="24" t="n">
        <v>5</v>
      </c>
      <c r="V7" s="24" t="n">
        <v>11.3</v>
      </c>
      <c r="W7" s="24" t="s">
        <v>43</v>
      </c>
      <c r="X7" s="24" t="n">
        <v>12</v>
      </c>
      <c r="Y7" s="17" t="n">
        <v>1</v>
      </c>
      <c r="Z7" s="17" t="n">
        <v>1</v>
      </c>
      <c r="AA7" s="17" t="n">
        <v>1</v>
      </c>
      <c r="AB7" s="25" t="n">
        <v>24</v>
      </c>
      <c r="AC7" s="13"/>
      <c r="AD7" s="26" t="n">
        <f aca="false">IF(ISBLANK(J7)=1,0,K7*AC7)</f>
        <v>0</v>
      </c>
      <c r="AE7" s="27" t="n">
        <v>18.5</v>
      </c>
      <c r="AF7" s="28" t="n">
        <v>0.043605</v>
      </c>
    </row>
    <row r="8" customFormat="false" ht="42.5" hidden="true" customHeight="true" outlineLevel="0" collapsed="false">
      <c r="B8" s="13" t="s">
        <v>32</v>
      </c>
      <c r="C8" s="17" t="s">
        <v>60</v>
      </c>
      <c r="D8" s="18" t="s">
        <v>61</v>
      </c>
      <c r="E8" s="17" t="s">
        <v>35</v>
      </c>
      <c r="F8" s="17" t="n">
        <v>36</v>
      </c>
      <c r="G8" s="19" t="str">
        <f aca="false">CONCATENATE(Z8,"/",AA8,"/",AB8)</f>
        <v>1/1/18</v>
      </c>
      <c r="H8" s="17" t="s">
        <v>36</v>
      </c>
      <c r="I8" s="10" t="s">
        <v>37</v>
      </c>
      <c r="J8" s="20"/>
      <c r="K8" s="13" t="str">
        <f aca="false">IF(ISBLANK(J8)=1,"-",J8*((Z8*AA8*AB8)/Y8))</f>
        <v>-</v>
      </c>
      <c r="L8" s="10"/>
      <c r="M8" s="21" t="str">
        <f aca="false">HYPERLINK(N8,"Photo")</f>
        <v>Photo</v>
      </c>
      <c r="N8" s="21" t="s">
        <v>62</v>
      </c>
      <c r="O8" s="21"/>
      <c r="P8" s="10" t="s">
        <v>39</v>
      </c>
      <c r="Q8" s="22" t="s">
        <v>63</v>
      </c>
      <c r="R8" s="23" t="str">
        <f aca="false">_xlfn.CONCAT(V8,"x",W8,"x",X8)</f>
        <v>12x12x12</v>
      </c>
      <c r="S8" s="24" t="s">
        <v>41</v>
      </c>
      <c r="T8" s="24" t="s">
        <v>42</v>
      </c>
      <c r="U8" s="24" t="n">
        <v>6</v>
      </c>
      <c r="V8" s="24" t="n">
        <v>12</v>
      </c>
      <c r="W8" s="24" t="n">
        <v>12</v>
      </c>
      <c r="X8" s="24" t="n">
        <v>12</v>
      </c>
      <c r="Y8" s="17" t="n">
        <v>1</v>
      </c>
      <c r="Z8" s="17" t="n">
        <v>1</v>
      </c>
      <c r="AA8" s="17" t="n">
        <v>1</v>
      </c>
      <c r="AB8" s="25" t="n">
        <v>18</v>
      </c>
      <c r="AC8" s="13"/>
      <c r="AD8" s="26" t="n">
        <f aca="false">IF(ISBLANK(J8)=1,0,K8*AC8)</f>
        <v>0</v>
      </c>
      <c r="AE8" s="27" t="n">
        <v>16.5</v>
      </c>
      <c r="AF8" s="28" t="n">
        <v>0.0349095</v>
      </c>
    </row>
    <row r="9" customFormat="false" ht="42.5" hidden="true" customHeight="true" outlineLevel="0" collapsed="false">
      <c r="B9" s="13" t="s">
        <v>32</v>
      </c>
      <c r="C9" s="17" t="s">
        <v>64</v>
      </c>
      <c r="D9" s="18" t="s">
        <v>65</v>
      </c>
      <c r="E9" s="17" t="s">
        <v>35</v>
      </c>
      <c r="F9" s="17" t="n">
        <v>40</v>
      </c>
      <c r="G9" s="19" t="str">
        <f aca="false">CONCATENATE(Z9,"/",AA9,"/",AB9)</f>
        <v>1/1/18</v>
      </c>
      <c r="H9" s="17" t="s">
        <v>36</v>
      </c>
      <c r="I9" s="10" t="s">
        <v>37</v>
      </c>
      <c r="J9" s="20"/>
      <c r="K9" s="13" t="str">
        <f aca="false">IF(ISBLANK(J9)=1,"-",J9*((Z9*AA9*AB9)/Y9))</f>
        <v>-</v>
      </c>
      <c r="L9" s="10"/>
      <c r="M9" s="21" t="str">
        <f aca="false">HYPERLINK(N9,"Photo")</f>
        <v>Photo</v>
      </c>
      <c r="N9" s="21" t="s">
        <v>66</v>
      </c>
      <c r="O9" s="21"/>
      <c r="P9" s="10" t="s">
        <v>39</v>
      </c>
      <c r="Q9" s="22" t="s">
        <v>67</v>
      </c>
      <c r="R9" s="23" t="str">
        <f aca="false">_xlfn.CONCAT(V9,"x",W9,"x",X9)</f>
        <v>16x10.5x12</v>
      </c>
      <c r="S9" s="24" t="s">
        <v>41</v>
      </c>
      <c r="T9" s="24" t="s">
        <v>42</v>
      </c>
      <c r="U9" s="24" t="n">
        <v>7</v>
      </c>
      <c r="V9" s="24" t="n">
        <v>16</v>
      </c>
      <c r="W9" s="24" t="n">
        <v>10.5</v>
      </c>
      <c r="X9" s="24" t="n">
        <v>12</v>
      </c>
      <c r="Y9" s="17" t="n">
        <v>1</v>
      </c>
      <c r="Z9" s="17" t="n">
        <v>1</v>
      </c>
      <c r="AA9" s="17" t="n">
        <v>1</v>
      </c>
      <c r="AB9" s="25" t="n">
        <v>18</v>
      </c>
      <c r="AC9" s="13"/>
      <c r="AD9" s="26" t="n">
        <f aca="false">IF(ISBLANK(J9)=1,0,K9*AC9)</f>
        <v>0</v>
      </c>
      <c r="AE9" s="27" t="n">
        <v>18</v>
      </c>
      <c r="AF9" s="28" t="n">
        <v>0.037332</v>
      </c>
    </row>
    <row r="10" customFormat="false" ht="42.5" hidden="true" customHeight="true" outlineLevel="0" collapsed="false">
      <c r="B10" s="13" t="s">
        <v>32</v>
      </c>
      <c r="C10" s="17" t="s">
        <v>68</v>
      </c>
      <c r="D10" s="18" t="s">
        <v>69</v>
      </c>
      <c r="E10" s="17" t="s">
        <v>35</v>
      </c>
      <c r="F10" s="17" t="n">
        <v>42</v>
      </c>
      <c r="G10" s="19" t="str">
        <f aca="false">CONCATENATE(Z10,"/",AA10,"/",AB10)</f>
        <v>1/1/18</v>
      </c>
      <c r="H10" s="17" t="s">
        <v>36</v>
      </c>
      <c r="I10" s="10" t="s">
        <v>37</v>
      </c>
      <c r="J10" s="20"/>
      <c r="K10" s="13" t="str">
        <f aca="false">IF(ISBLANK(J10)=1,"-",J10*((Z10*AA10*AB10)/Y10))</f>
        <v>-</v>
      </c>
      <c r="L10" s="10"/>
      <c r="M10" s="21" t="str">
        <f aca="false">HYPERLINK(N10,"Photo")</f>
        <v>Photo</v>
      </c>
      <c r="N10" s="21" t="s">
        <v>70</v>
      </c>
      <c r="O10" s="21"/>
      <c r="P10" s="10" t="s">
        <v>39</v>
      </c>
      <c r="Q10" s="22" t="s">
        <v>71</v>
      </c>
      <c r="R10" s="23" t="str">
        <f aca="false">_xlfn.CONCAT(V10,"x",W10,"x",X10)</f>
        <v>14.2x12.3x12</v>
      </c>
      <c r="S10" s="24" t="s">
        <v>41</v>
      </c>
      <c r="T10" s="24" t="s">
        <v>42</v>
      </c>
      <c r="U10" s="24" t="n">
        <v>8</v>
      </c>
      <c r="V10" s="24" t="n">
        <v>14.2</v>
      </c>
      <c r="W10" s="24" t="n">
        <v>12.3</v>
      </c>
      <c r="X10" s="24" t="n">
        <v>12</v>
      </c>
      <c r="Y10" s="17" t="n">
        <v>1</v>
      </c>
      <c r="Z10" s="17" t="n">
        <v>1</v>
      </c>
      <c r="AA10" s="17" t="n">
        <v>1</v>
      </c>
      <c r="AB10" s="25" t="n">
        <v>18</v>
      </c>
      <c r="AC10" s="13"/>
      <c r="AD10" s="26" t="n">
        <f aca="false">IF(ISBLANK(J10)=1,0,K10*AC10)</f>
        <v>0</v>
      </c>
      <c r="AE10" s="27" t="n">
        <v>19</v>
      </c>
      <c r="AF10" s="28" t="n">
        <v>0.04009875</v>
      </c>
    </row>
    <row r="11" customFormat="false" ht="42.5" hidden="true" customHeight="true" outlineLevel="0" collapsed="false">
      <c r="B11" s="13" t="s">
        <v>32</v>
      </c>
      <c r="C11" s="17" t="s">
        <v>72</v>
      </c>
      <c r="D11" s="18" t="s">
        <v>73</v>
      </c>
      <c r="E11" s="17" t="s">
        <v>35</v>
      </c>
      <c r="F11" s="17" t="n">
        <v>49</v>
      </c>
      <c r="G11" s="19" t="str">
        <f aca="false">CONCATENATE(Z11,"/",AA11,"/",AB11)</f>
        <v>1/1/18</v>
      </c>
      <c r="H11" s="17" t="s">
        <v>36</v>
      </c>
      <c r="I11" s="10" t="s">
        <v>37</v>
      </c>
      <c r="J11" s="20"/>
      <c r="K11" s="13" t="str">
        <f aca="false">IF(ISBLANK(J11)=1,"-",J11*((Z11*AA11*AB11)/Y11))</f>
        <v>-</v>
      </c>
      <c r="L11" s="10"/>
      <c r="M11" s="21" t="str">
        <f aca="false">HYPERLINK(N11,"Photo")</f>
        <v>Photo</v>
      </c>
      <c r="N11" s="21" t="s">
        <v>74</v>
      </c>
      <c r="O11" s="21"/>
      <c r="P11" s="10" t="s">
        <v>39</v>
      </c>
      <c r="Q11" s="22" t="s">
        <v>75</v>
      </c>
      <c r="R11" s="23" t="str">
        <f aca="false">_xlfn.CONCAT(V11,"x",W11,"x",X11)</f>
        <v>14x14x12</v>
      </c>
      <c r="S11" s="24" t="s">
        <v>41</v>
      </c>
      <c r="T11" s="24" t="s">
        <v>42</v>
      </c>
      <c r="U11" s="24" t="n">
        <v>9</v>
      </c>
      <c r="V11" s="24" t="n">
        <v>14</v>
      </c>
      <c r="W11" s="24" t="n">
        <v>14</v>
      </c>
      <c r="X11" s="24" t="n">
        <v>12</v>
      </c>
      <c r="Y11" s="17" t="n">
        <v>1</v>
      </c>
      <c r="Z11" s="17" t="n">
        <v>1</v>
      </c>
      <c r="AA11" s="17" t="n">
        <v>1</v>
      </c>
      <c r="AB11" s="25" t="n">
        <v>18</v>
      </c>
      <c r="AC11" s="13"/>
      <c r="AD11" s="26" t="n">
        <f aca="false">IF(ISBLANK(J11)=1,0,K11*AC11)</f>
        <v>0</v>
      </c>
      <c r="AE11" s="27" t="n">
        <v>22.5</v>
      </c>
      <c r="AF11" s="28" t="n">
        <v>0.04621875</v>
      </c>
    </row>
    <row r="12" customFormat="false" ht="42.5" hidden="true" customHeight="true" outlineLevel="0" collapsed="false">
      <c r="B12" s="13" t="s">
        <v>32</v>
      </c>
      <c r="C12" s="17" t="s">
        <v>76</v>
      </c>
      <c r="D12" s="18" t="s">
        <v>77</v>
      </c>
      <c r="E12" s="17" t="s">
        <v>35</v>
      </c>
      <c r="F12" s="17" t="n">
        <v>100</v>
      </c>
      <c r="G12" s="19" t="str">
        <f aca="false">CONCATENATE(Z12,"/",AA12,"/",AB12)</f>
        <v>1/1/12</v>
      </c>
      <c r="H12" s="17" t="s">
        <v>36</v>
      </c>
      <c r="I12" s="10" t="s">
        <v>37</v>
      </c>
      <c r="J12" s="20"/>
      <c r="K12" s="13" t="str">
        <f aca="false">IF(ISBLANK(J12)=1,"-",J12*((Z12*AA12*AB12)/Y12))</f>
        <v>-</v>
      </c>
      <c r="L12" s="10"/>
      <c r="M12" s="21" t="str">
        <f aca="false">HYPERLINK(N12,"Photo")</f>
        <v>Photo</v>
      </c>
      <c r="N12" s="21" t="s">
        <v>78</v>
      </c>
      <c r="O12" s="21"/>
      <c r="P12" s="10" t="s">
        <v>39</v>
      </c>
      <c r="Q12" s="22" t="s">
        <v>79</v>
      </c>
      <c r="R12" s="23" t="str">
        <f aca="false">_xlfn.CONCAT(V12,"x",W12,"x",X12)</f>
        <v>20x20x12</v>
      </c>
      <c r="S12" s="24" t="s">
        <v>41</v>
      </c>
      <c r="T12" s="24" t="s">
        <v>42</v>
      </c>
      <c r="U12" s="24" t="n">
        <v>10</v>
      </c>
      <c r="V12" s="24" t="n">
        <v>20</v>
      </c>
      <c r="W12" s="24" t="n">
        <v>20</v>
      </c>
      <c r="X12" s="24" t="n">
        <v>12</v>
      </c>
      <c r="Y12" s="17" t="n">
        <v>1</v>
      </c>
      <c r="Z12" s="17" t="n">
        <v>1</v>
      </c>
      <c r="AA12" s="17" t="n">
        <v>1</v>
      </c>
      <c r="AB12" s="25" t="n">
        <v>12</v>
      </c>
      <c r="AC12" s="13"/>
      <c r="AD12" s="26" t="n">
        <f aca="false">IF(ISBLANK(J12)=1,0,K12*AC12)</f>
        <v>0</v>
      </c>
      <c r="AE12" s="27" t="n">
        <v>31</v>
      </c>
      <c r="AF12" s="28" t="n">
        <v>0.061509375</v>
      </c>
    </row>
    <row r="13" customFormat="false" ht="42.5" hidden="true" customHeight="true" outlineLevel="0" collapsed="false">
      <c r="B13" s="13" t="s">
        <v>32</v>
      </c>
      <c r="C13" s="17" t="s">
        <v>80</v>
      </c>
      <c r="D13" s="18" t="s">
        <v>81</v>
      </c>
      <c r="E13" s="17" t="s">
        <v>82</v>
      </c>
      <c r="F13" s="17" t="n">
        <v>9</v>
      </c>
      <c r="G13" s="19" t="str">
        <f aca="false">CONCATENATE(Z13,"/",AA13,"/",AB13)</f>
        <v>1/1/40</v>
      </c>
      <c r="H13" s="17" t="s">
        <v>36</v>
      </c>
      <c r="I13" s="10" t="s">
        <v>37</v>
      </c>
      <c r="J13" s="20"/>
      <c r="K13" s="13" t="str">
        <f aca="false">IF(ISBLANK(J13)=1,"-",J13*((Z13*AA13*AB13)/Y13))</f>
        <v>-</v>
      </c>
      <c r="L13" s="10"/>
      <c r="M13" s="21" t="str">
        <f aca="false">HYPERLINK(N13,"Photo")</f>
        <v>Photo</v>
      </c>
      <c r="N13" s="21" t="s">
        <v>83</v>
      </c>
      <c r="O13" s="21"/>
      <c r="P13" s="10" t="s">
        <v>39</v>
      </c>
      <c r="Q13" s="22" t="s">
        <v>84</v>
      </c>
      <c r="R13" s="23" t="str">
        <f aca="false">_xlfn.CONCAT(V13,"x",W13,"x",X13)</f>
        <v>9.2x-x12</v>
      </c>
      <c r="S13" s="24" t="s">
        <v>41</v>
      </c>
      <c r="T13" s="24" t="s">
        <v>42</v>
      </c>
      <c r="U13" s="24" t="n">
        <v>11</v>
      </c>
      <c r="V13" s="24" t="n">
        <v>9.2</v>
      </c>
      <c r="W13" s="24" t="s">
        <v>43</v>
      </c>
      <c r="X13" s="24" t="n">
        <v>12</v>
      </c>
      <c r="Y13" s="17" t="n">
        <v>1</v>
      </c>
      <c r="Z13" s="17" t="n">
        <v>1</v>
      </c>
      <c r="AA13" s="17" t="n">
        <v>1</v>
      </c>
      <c r="AB13" s="25" t="n">
        <v>40</v>
      </c>
      <c r="AC13" s="13"/>
      <c r="AD13" s="26" t="n">
        <f aca="false">IF(ISBLANK(J13)=1,0,K13*AC13)</f>
        <v>0</v>
      </c>
      <c r="AE13" s="27" t="n">
        <v>21</v>
      </c>
      <c r="AF13" s="28" t="n">
        <v>0.045543</v>
      </c>
    </row>
    <row r="14" customFormat="false" ht="42.5" hidden="true" customHeight="true" outlineLevel="0" collapsed="false">
      <c r="B14" s="13" t="s">
        <v>32</v>
      </c>
      <c r="C14" s="17" t="s">
        <v>85</v>
      </c>
      <c r="D14" s="18" t="s">
        <v>86</v>
      </c>
      <c r="E14" s="17" t="s">
        <v>82</v>
      </c>
      <c r="F14" s="17" t="n">
        <v>10</v>
      </c>
      <c r="G14" s="19" t="str">
        <f aca="false">CONCATENATE(Z14,"/",AA14,"/",AB14)</f>
        <v>1/1/32</v>
      </c>
      <c r="H14" s="17" t="s">
        <v>36</v>
      </c>
      <c r="I14" s="10" t="s">
        <v>37</v>
      </c>
      <c r="J14" s="20"/>
      <c r="K14" s="13" t="str">
        <f aca="false">IF(ISBLANK(J14)=1,"-",J14*((Z14*AA14*AB14)/Y14))</f>
        <v>-</v>
      </c>
      <c r="L14" s="10"/>
      <c r="M14" s="21" t="str">
        <f aca="false">HYPERLINK(N14,"Photo")</f>
        <v>Photo</v>
      </c>
      <c r="N14" s="21" t="s">
        <v>87</v>
      </c>
      <c r="O14" s="21"/>
      <c r="P14" s="10" t="s">
        <v>39</v>
      </c>
      <c r="Q14" s="22" t="s">
        <v>88</v>
      </c>
      <c r="R14" s="23" t="str">
        <f aca="false">_xlfn.CONCAT(V14,"x",W14,"x",X14)</f>
        <v>10.2x-x12</v>
      </c>
      <c r="S14" s="24" t="s">
        <v>41</v>
      </c>
      <c r="T14" s="24" t="s">
        <v>42</v>
      </c>
      <c r="U14" s="24" t="n">
        <v>12</v>
      </c>
      <c r="V14" s="24" t="n">
        <v>10.2</v>
      </c>
      <c r="W14" s="24" t="s">
        <v>43</v>
      </c>
      <c r="X14" s="24" t="n">
        <v>12</v>
      </c>
      <c r="Y14" s="17" t="n">
        <v>1</v>
      </c>
      <c r="Z14" s="17" t="n">
        <v>1</v>
      </c>
      <c r="AA14" s="17" t="n">
        <v>1</v>
      </c>
      <c r="AB14" s="25" t="n">
        <v>32</v>
      </c>
      <c r="AC14" s="13"/>
      <c r="AD14" s="26" t="n">
        <f aca="false">IF(ISBLANK(J14)=1,0,K14*AC14)</f>
        <v>0</v>
      </c>
      <c r="AE14" s="27" t="n">
        <v>18.5</v>
      </c>
      <c r="AF14" s="28" t="n">
        <v>0.046059375</v>
      </c>
    </row>
    <row r="15" customFormat="false" ht="42.5" hidden="true" customHeight="true" outlineLevel="0" collapsed="false">
      <c r="B15" s="13" t="s">
        <v>32</v>
      </c>
      <c r="C15" s="17" t="s">
        <v>89</v>
      </c>
      <c r="D15" s="18" t="s">
        <v>90</v>
      </c>
      <c r="E15" s="17" t="s">
        <v>82</v>
      </c>
      <c r="F15" s="17" t="n">
        <v>11</v>
      </c>
      <c r="G15" s="19" t="str">
        <f aca="false">CONCATENATE(Z15,"/",AA15,"/",AB15)</f>
        <v>1/1/32</v>
      </c>
      <c r="H15" s="17" t="s">
        <v>36</v>
      </c>
      <c r="I15" s="10" t="s">
        <v>37</v>
      </c>
      <c r="J15" s="20"/>
      <c r="K15" s="13" t="str">
        <f aca="false">IF(ISBLANK(J15)=1,"-",J15*((Z15*AA15*AB15)/Y15))</f>
        <v>-</v>
      </c>
      <c r="L15" s="10"/>
      <c r="M15" s="21" t="str">
        <f aca="false">HYPERLINK(N15,"Photo")</f>
        <v>Photo</v>
      </c>
      <c r="N15" s="21" t="s">
        <v>91</v>
      </c>
      <c r="O15" s="21"/>
      <c r="P15" s="10" t="s">
        <v>39</v>
      </c>
      <c r="Q15" s="22" t="s">
        <v>92</v>
      </c>
      <c r="R15" s="23" t="str">
        <f aca="false">_xlfn.CONCAT(V15,"x",W15,"x",X15)</f>
        <v>10.6x-x12</v>
      </c>
      <c r="S15" s="24" t="s">
        <v>41</v>
      </c>
      <c r="T15" s="24" t="s">
        <v>42</v>
      </c>
      <c r="U15" s="24" t="n">
        <v>13</v>
      </c>
      <c r="V15" s="24" t="n">
        <v>10.6</v>
      </c>
      <c r="W15" s="24" t="s">
        <v>43</v>
      </c>
      <c r="X15" s="24" t="n">
        <v>12</v>
      </c>
      <c r="Y15" s="17" t="n">
        <v>1</v>
      </c>
      <c r="Z15" s="17" t="n">
        <v>1</v>
      </c>
      <c r="AA15" s="17" t="n">
        <v>1</v>
      </c>
      <c r="AB15" s="25" t="n">
        <v>32</v>
      </c>
      <c r="AC15" s="13"/>
      <c r="AD15" s="26" t="n">
        <f aca="false">IF(ISBLANK(J15)=1,0,K15*AC15)</f>
        <v>0</v>
      </c>
      <c r="AE15" s="27" t="n">
        <v>20</v>
      </c>
      <c r="AF15" s="28" t="n">
        <v>0.0471495</v>
      </c>
    </row>
    <row r="16" customFormat="false" ht="42.5" hidden="true" customHeight="true" outlineLevel="0" collapsed="false">
      <c r="B16" s="13" t="s">
        <v>32</v>
      </c>
      <c r="C16" s="17" t="s">
        <v>93</v>
      </c>
      <c r="D16" s="18" t="s">
        <v>94</v>
      </c>
      <c r="E16" s="17" t="s">
        <v>82</v>
      </c>
      <c r="F16" s="17" t="n">
        <v>12</v>
      </c>
      <c r="G16" s="19" t="str">
        <f aca="false">CONCATENATE(Z16,"/",AA16,"/",AB16)</f>
        <v>1/1/24</v>
      </c>
      <c r="H16" s="17" t="s">
        <v>36</v>
      </c>
      <c r="I16" s="10" t="s">
        <v>37</v>
      </c>
      <c r="J16" s="20"/>
      <c r="K16" s="13" t="str">
        <f aca="false">IF(ISBLANK(J16)=1,"-",J16*((Z16*AA16*AB16)/Y16))</f>
        <v>-</v>
      </c>
      <c r="L16" s="10"/>
      <c r="M16" s="21" t="str">
        <f aca="false">HYPERLINK(N16,"Photo")</f>
        <v>Photo</v>
      </c>
      <c r="N16" s="21" t="s">
        <v>95</v>
      </c>
      <c r="O16" s="21"/>
      <c r="P16" s="10" t="s">
        <v>39</v>
      </c>
      <c r="Q16" s="22" t="s">
        <v>96</v>
      </c>
      <c r="R16" s="23" t="str">
        <f aca="false">_xlfn.CONCAT(V16,"x",W16,"x",X16)</f>
        <v>11x-x12</v>
      </c>
      <c r="S16" s="24" t="s">
        <v>41</v>
      </c>
      <c r="T16" s="24" t="s">
        <v>42</v>
      </c>
      <c r="U16" s="24" t="n">
        <v>14</v>
      </c>
      <c r="V16" s="24" t="n">
        <v>11</v>
      </c>
      <c r="W16" s="24" t="s">
        <v>43</v>
      </c>
      <c r="X16" s="24" t="n">
        <v>12</v>
      </c>
      <c r="Y16" s="17" t="n">
        <v>1</v>
      </c>
      <c r="Z16" s="17" t="n">
        <v>1</v>
      </c>
      <c r="AA16" s="17" t="n">
        <v>1</v>
      </c>
      <c r="AB16" s="25" t="n">
        <v>24</v>
      </c>
      <c r="AC16" s="13"/>
      <c r="AD16" s="26" t="n">
        <f aca="false">IF(ISBLANK(J16)=1,0,K16*AC16)</f>
        <v>0</v>
      </c>
      <c r="AE16" s="27" t="n">
        <v>18</v>
      </c>
      <c r="AF16" s="28" t="n">
        <v>0.0426525</v>
      </c>
    </row>
    <row r="17" customFormat="false" ht="42.5" hidden="true" customHeight="true" outlineLevel="0" collapsed="false">
      <c r="B17" s="13" t="s">
        <v>32</v>
      </c>
      <c r="C17" s="17" t="s">
        <v>97</v>
      </c>
      <c r="D17" s="18" t="s">
        <v>98</v>
      </c>
      <c r="E17" s="17" t="s">
        <v>82</v>
      </c>
      <c r="F17" s="17" t="n">
        <v>15</v>
      </c>
      <c r="G17" s="19" t="str">
        <f aca="false">CONCATENATE(Z17,"/",AA17,"/",AB17)</f>
        <v>1/1/18</v>
      </c>
      <c r="H17" s="17" t="s">
        <v>36</v>
      </c>
      <c r="I17" s="10" t="s">
        <v>37</v>
      </c>
      <c r="J17" s="20"/>
      <c r="K17" s="13" t="str">
        <f aca="false">IF(ISBLANK(J17)=1,"-",J17*((Z17*AA17*AB17)/Y17))</f>
        <v>-</v>
      </c>
      <c r="L17" s="10"/>
      <c r="M17" s="21" t="str">
        <f aca="false">HYPERLINK(N17,"Photo")</f>
        <v>Photo</v>
      </c>
      <c r="N17" s="21" t="s">
        <v>99</v>
      </c>
      <c r="O17" s="21"/>
      <c r="P17" s="10" t="s">
        <v>39</v>
      </c>
      <c r="Q17" s="22" t="s">
        <v>100</v>
      </c>
      <c r="R17" s="23" t="str">
        <f aca="false">_xlfn.CONCAT(V17,"x",W17,"x",X17)</f>
        <v>13.5x-x12</v>
      </c>
      <c r="S17" s="24" t="s">
        <v>41</v>
      </c>
      <c r="T17" s="24" t="s">
        <v>42</v>
      </c>
      <c r="U17" s="24" t="n">
        <v>15</v>
      </c>
      <c r="V17" s="24" t="n">
        <v>13.5</v>
      </c>
      <c r="W17" s="24" t="s">
        <v>43</v>
      </c>
      <c r="X17" s="24" t="n">
        <v>12</v>
      </c>
      <c r="Y17" s="17" t="n">
        <v>1</v>
      </c>
      <c r="Z17" s="17" t="n">
        <v>1</v>
      </c>
      <c r="AA17" s="17" t="n">
        <v>1</v>
      </c>
      <c r="AB17" s="25" t="n">
        <v>18</v>
      </c>
      <c r="AC17" s="13"/>
      <c r="AD17" s="26" t="n">
        <f aca="false">IF(ISBLANK(J17)=1,0,K17*AC17)</f>
        <v>0</v>
      </c>
      <c r="AE17" s="27" t="n">
        <v>19</v>
      </c>
      <c r="AF17" s="28" t="n">
        <v>0.0448875</v>
      </c>
    </row>
    <row r="18" customFormat="false" ht="42.5" hidden="true" customHeight="true" outlineLevel="0" collapsed="false">
      <c r="B18" s="13" t="s">
        <v>32</v>
      </c>
      <c r="C18" s="17" t="s">
        <v>101</v>
      </c>
      <c r="D18" s="18" t="s">
        <v>102</v>
      </c>
      <c r="E18" s="17" t="s">
        <v>82</v>
      </c>
      <c r="F18" s="17" t="n">
        <v>25</v>
      </c>
      <c r="G18" s="19" t="str">
        <f aca="false">CONCATENATE(Z18,"/",AA18,"/",AB18)</f>
        <v>1/1/24</v>
      </c>
      <c r="H18" s="17" t="s">
        <v>36</v>
      </c>
      <c r="I18" s="10" t="s">
        <v>37</v>
      </c>
      <c r="J18" s="20"/>
      <c r="K18" s="13" t="str">
        <f aca="false">IF(ISBLANK(J18)=1,"-",J18*((Z18*AA18*AB18)/Y18))</f>
        <v>-</v>
      </c>
      <c r="L18" s="10"/>
      <c r="M18" s="21" t="str">
        <f aca="false">HYPERLINK(N18,"Photo")</f>
        <v>Photo</v>
      </c>
      <c r="N18" s="21" t="s">
        <v>103</v>
      </c>
      <c r="O18" s="21"/>
      <c r="P18" s="10" t="s">
        <v>39</v>
      </c>
      <c r="Q18" s="22" t="s">
        <v>104</v>
      </c>
      <c r="R18" s="23" t="str">
        <f aca="false">_xlfn.CONCAT(V18,"x",W18,"x",X18)</f>
        <v>11.5x11.5x12</v>
      </c>
      <c r="S18" s="24" t="s">
        <v>41</v>
      </c>
      <c r="T18" s="24" t="s">
        <v>42</v>
      </c>
      <c r="U18" s="24" t="n">
        <v>16</v>
      </c>
      <c r="V18" s="24" t="n">
        <v>11.5</v>
      </c>
      <c r="W18" s="24" t="n">
        <v>11.5</v>
      </c>
      <c r="X18" s="24" t="n">
        <v>12</v>
      </c>
      <c r="Y18" s="17" t="n">
        <v>1</v>
      </c>
      <c r="Z18" s="17" t="n">
        <v>1</v>
      </c>
      <c r="AA18" s="17" t="n">
        <v>1</v>
      </c>
      <c r="AB18" s="25" t="n">
        <v>24</v>
      </c>
      <c r="AC18" s="13"/>
      <c r="AD18" s="26" t="n">
        <f aca="false">IF(ISBLANK(J18)=1,0,K18*AC18)</f>
        <v>0</v>
      </c>
      <c r="AE18" s="27" t="n">
        <v>21.5</v>
      </c>
      <c r="AF18" s="28" t="n">
        <v>0.04254675</v>
      </c>
    </row>
    <row r="19" customFormat="false" ht="42.5" hidden="true" customHeight="true" outlineLevel="0" collapsed="false">
      <c r="B19" s="13" t="s">
        <v>32</v>
      </c>
      <c r="C19" s="17" t="s">
        <v>105</v>
      </c>
      <c r="D19" s="18" t="s">
        <v>106</v>
      </c>
      <c r="E19" s="17" t="s">
        <v>82</v>
      </c>
      <c r="F19" s="17" t="n">
        <v>36</v>
      </c>
      <c r="G19" s="19" t="str">
        <f aca="false">CONCATENATE(Z19,"/",AA19,"/",AB19)</f>
        <v>1/1/18</v>
      </c>
      <c r="H19" s="17" t="s">
        <v>36</v>
      </c>
      <c r="I19" s="10" t="s">
        <v>37</v>
      </c>
      <c r="J19" s="20"/>
      <c r="K19" s="13" t="str">
        <f aca="false">IF(ISBLANK(J19)=1,"-",J19*((Z19*AA19*AB19)/Y19))</f>
        <v>-</v>
      </c>
      <c r="L19" s="10"/>
      <c r="M19" s="21" t="str">
        <f aca="false">HYPERLINK(N19,"Photo")</f>
        <v>Photo</v>
      </c>
      <c r="N19" s="21" t="s">
        <v>107</v>
      </c>
      <c r="O19" s="21"/>
      <c r="P19" s="10" t="s">
        <v>39</v>
      </c>
      <c r="Q19" s="22" t="s">
        <v>108</v>
      </c>
      <c r="R19" s="23" t="str">
        <f aca="false">_xlfn.CONCAT(V19,"x",W19,"x",X19)</f>
        <v>14x14x12</v>
      </c>
      <c r="S19" s="24" t="s">
        <v>41</v>
      </c>
      <c r="T19" s="24" t="s">
        <v>42</v>
      </c>
      <c r="U19" s="24" t="n">
        <v>17</v>
      </c>
      <c r="V19" s="24" t="n">
        <v>14</v>
      </c>
      <c r="W19" s="24" t="n">
        <v>14</v>
      </c>
      <c r="X19" s="24" t="n">
        <v>12</v>
      </c>
      <c r="Y19" s="17" t="n">
        <v>1</v>
      </c>
      <c r="Z19" s="17" t="n">
        <v>1</v>
      </c>
      <c r="AA19" s="17" t="n">
        <v>1</v>
      </c>
      <c r="AB19" s="25" t="n">
        <v>18</v>
      </c>
      <c r="AC19" s="13"/>
      <c r="AD19" s="26" t="n">
        <f aca="false">IF(ISBLANK(J19)=1,0,K19*AC19)</f>
        <v>0</v>
      </c>
      <c r="AE19" s="27" t="n">
        <v>22.5</v>
      </c>
      <c r="AF19" s="28" t="n">
        <v>0.0467625</v>
      </c>
    </row>
    <row r="20" customFormat="false" ht="42.5" hidden="true" customHeight="true" outlineLevel="0" collapsed="false">
      <c r="B20" s="13" t="s">
        <v>32</v>
      </c>
      <c r="C20" s="17" t="s">
        <v>109</v>
      </c>
      <c r="D20" s="18" t="s">
        <v>110</v>
      </c>
      <c r="E20" s="17" t="s">
        <v>82</v>
      </c>
      <c r="F20" s="17" t="n">
        <v>42</v>
      </c>
      <c r="G20" s="19" t="str">
        <f aca="false">CONCATENATE(Z20,"/",AA20,"/",AB20)</f>
        <v>1/1/18</v>
      </c>
      <c r="H20" s="17" t="s">
        <v>36</v>
      </c>
      <c r="I20" s="10" t="s">
        <v>37</v>
      </c>
      <c r="J20" s="20"/>
      <c r="K20" s="13" t="str">
        <f aca="false">IF(ISBLANK(J20)=1,"-",J20*((Z20*AA20*AB20)/Y20))</f>
        <v>-</v>
      </c>
      <c r="L20" s="10"/>
      <c r="M20" s="21" t="str">
        <f aca="false">HYPERLINK(N20,"Photo")</f>
        <v>Photo</v>
      </c>
      <c r="N20" s="21" t="s">
        <v>111</v>
      </c>
      <c r="O20" s="21"/>
      <c r="P20" s="10" t="s">
        <v>39</v>
      </c>
      <c r="Q20" s="22" t="s">
        <v>112</v>
      </c>
      <c r="R20" s="23" t="str">
        <f aca="false">_xlfn.CONCAT(V20,"x",W20,"x",X20)</f>
        <v>16x14x12</v>
      </c>
      <c r="S20" s="24" t="s">
        <v>41</v>
      </c>
      <c r="T20" s="24" t="s">
        <v>42</v>
      </c>
      <c r="U20" s="24" t="n">
        <v>18</v>
      </c>
      <c r="V20" s="24" t="n">
        <v>16</v>
      </c>
      <c r="W20" s="24" t="n">
        <v>14</v>
      </c>
      <c r="X20" s="24" t="n">
        <v>12</v>
      </c>
      <c r="Y20" s="17" t="n">
        <v>1</v>
      </c>
      <c r="Z20" s="17" t="n">
        <v>1</v>
      </c>
      <c r="AA20" s="17" t="n">
        <v>1</v>
      </c>
      <c r="AB20" s="25" t="n">
        <v>18</v>
      </c>
      <c r="AC20" s="13"/>
      <c r="AD20" s="26" t="n">
        <f aca="false">IF(ISBLANK(J20)=1,0,K20*AC20)</f>
        <v>0</v>
      </c>
      <c r="AE20" s="27" t="n">
        <v>26</v>
      </c>
      <c r="AF20" s="28" t="n">
        <v>0.05401875</v>
      </c>
    </row>
    <row r="21" customFormat="false" ht="42.5" hidden="true" customHeight="true" outlineLevel="0" collapsed="false">
      <c r="B21" s="13" t="s">
        <v>32</v>
      </c>
      <c r="C21" s="17" t="s">
        <v>113</v>
      </c>
      <c r="D21" s="18" t="s">
        <v>114</v>
      </c>
      <c r="E21" s="17" t="s">
        <v>82</v>
      </c>
      <c r="F21" s="17" t="n">
        <v>49</v>
      </c>
      <c r="G21" s="19" t="str">
        <f aca="false">CONCATENATE(Z21,"/",AA21,"/",AB21)</f>
        <v>1/1/18</v>
      </c>
      <c r="H21" s="17" t="s">
        <v>36</v>
      </c>
      <c r="I21" s="10" t="s">
        <v>37</v>
      </c>
      <c r="J21" s="20"/>
      <c r="K21" s="13" t="str">
        <f aca="false">IF(ISBLANK(J21)=1,"-",J21*((Z21*AA21*AB21)/Y21))</f>
        <v>-</v>
      </c>
      <c r="L21" s="10"/>
      <c r="M21" s="21" t="str">
        <f aca="false">HYPERLINK(N21,"Photo")</f>
        <v>Photo</v>
      </c>
      <c r="N21" s="21" t="s">
        <v>115</v>
      </c>
      <c r="O21" s="21"/>
      <c r="P21" s="10" t="s">
        <v>39</v>
      </c>
      <c r="Q21" s="22" t="s">
        <v>116</v>
      </c>
      <c r="R21" s="23" t="str">
        <f aca="false">_xlfn.CONCAT(V21,"x",W21,"x",X21)</f>
        <v>16x16x12</v>
      </c>
      <c r="S21" s="24" t="s">
        <v>41</v>
      </c>
      <c r="T21" s="24" t="s">
        <v>42</v>
      </c>
      <c r="U21" s="24" t="n">
        <v>19</v>
      </c>
      <c r="V21" s="24" t="n">
        <v>16</v>
      </c>
      <c r="W21" s="24" t="n">
        <v>16</v>
      </c>
      <c r="X21" s="24" t="n">
        <v>12</v>
      </c>
      <c r="Y21" s="17" t="n">
        <v>1</v>
      </c>
      <c r="Z21" s="17" t="n">
        <v>1</v>
      </c>
      <c r="AA21" s="17" t="n">
        <v>1</v>
      </c>
      <c r="AB21" s="25" t="n">
        <v>18</v>
      </c>
      <c r="AC21" s="13"/>
      <c r="AD21" s="26" t="n">
        <f aca="false">IF(ISBLANK(J21)=1,0,K21*AC21)</f>
        <v>0</v>
      </c>
      <c r="AE21" s="27" t="n">
        <v>31.5</v>
      </c>
      <c r="AF21" s="28" t="n">
        <v>0.062184375</v>
      </c>
    </row>
    <row r="22" customFormat="false" ht="42.5" hidden="true" customHeight="true" outlineLevel="0" collapsed="false">
      <c r="B22" s="13" t="s">
        <v>32</v>
      </c>
      <c r="C22" s="17" t="s">
        <v>117</v>
      </c>
      <c r="D22" s="18" t="s">
        <v>118</v>
      </c>
      <c r="E22" s="17" t="s">
        <v>82</v>
      </c>
      <c r="F22" s="17" t="n">
        <v>100</v>
      </c>
      <c r="G22" s="19" t="str">
        <f aca="false">CONCATENATE(Z22,"/",AA22,"/",AB22)</f>
        <v>1/1/12</v>
      </c>
      <c r="H22" s="17" t="s">
        <v>36</v>
      </c>
      <c r="I22" s="10" t="s">
        <v>37</v>
      </c>
      <c r="J22" s="20"/>
      <c r="K22" s="13" t="str">
        <f aca="false">IF(ISBLANK(J22)=1,"-",J22*((Z22*AA22*AB22)/Y22))</f>
        <v>-</v>
      </c>
      <c r="L22" s="10"/>
      <c r="M22" s="21" t="str">
        <f aca="false">HYPERLINK(N22,"Photo")</f>
        <v>Photo</v>
      </c>
      <c r="N22" s="21" t="s">
        <v>119</v>
      </c>
      <c r="O22" s="21"/>
      <c r="P22" s="10" t="s">
        <v>39</v>
      </c>
      <c r="Q22" s="22" t="s">
        <v>120</v>
      </c>
      <c r="R22" s="23" t="str">
        <f aca="false">_xlfn.CONCAT(V22,"x",W22,"x",X22)</f>
        <v>23x23x12</v>
      </c>
      <c r="S22" s="24" t="s">
        <v>41</v>
      </c>
      <c r="T22" s="24" t="s">
        <v>42</v>
      </c>
      <c r="U22" s="24" t="n">
        <v>20</v>
      </c>
      <c r="V22" s="24" t="n">
        <v>23</v>
      </c>
      <c r="W22" s="24" t="n">
        <v>23</v>
      </c>
      <c r="X22" s="24" t="n">
        <v>12</v>
      </c>
      <c r="Y22" s="17" t="n">
        <v>1</v>
      </c>
      <c r="Z22" s="17" t="n">
        <v>1</v>
      </c>
      <c r="AA22" s="17" t="n">
        <v>1</v>
      </c>
      <c r="AB22" s="25" t="n">
        <v>12</v>
      </c>
      <c r="AC22" s="13"/>
      <c r="AD22" s="26" t="n">
        <f aca="false">IF(ISBLANK(J22)=1,0,K22*AC22)</f>
        <v>0</v>
      </c>
      <c r="AE22" s="27" t="n">
        <v>43</v>
      </c>
      <c r="AF22" s="28" t="n">
        <v>0.084609375</v>
      </c>
    </row>
    <row r="23" customFormat="false" ht="42.5" hidden="true" customHeight="true" outlineLevel="0" collapsed="false">
      <c r="B23" s="29" t="s">
        <v>121</v>
      </c>
      <c r="C23" s="17" t="s">
        <v>122</v>
      </c>
      <c r="D23" s="18" t="s">
        <v>123</v>
      </c>
      <c r="E23" s="17" t="s">
        <v>124</v>
      </c>
      <c r="F23" s="17" t="n">
        <v>7</v>
      </c>
      <c r="G23" s="19" t="str">
        <f aca="false">CONCATENATE(Z23,"/",AA23,"/",AB23)</f>
        <v>1/1/36</v>
      </c>
      <c r="H23" s="17" t="s">
        <v>36</v>
      </c>
      <c r="I23" s="10" t="s">
        <v>37</v>
      </c>
      <c r="J23" s="20"/>
      <c r="K23" s="13" t="str">
        <f aca="false">IF(ISBLANK(J23)=1,"-",J23*((Z23*AA23*AB23)/Y23))</f>
        <v>-</v>
      </c>
      <c r="L23" s="21" t="str">
        <f aca="false">HYPERLINK(O23,"Video")</f>
        <v>Video</v>
      </c>
      <c r="M23" s="21" t="str">
        <f aca="false">HYPERLINK(N23,"Photo")</f>
        <v>Photo</v>
      </c>
      <c r="N23" s="21" t="s">
        <v>125</v>
      </c>
      <c r="O23" s="21" t="s">
        <v>126</v>
      </c>
      <c r="P23" s="27" t="s">
        <v>127</v>
      </c>
      <c r="Q23" s="17" t="s">
        <v>128</v>
      </c>
      <c r="R23" s="23" t="str">
        <f aca="false">_xlfn.CONCAT(V23,"x",W23,"x",X23)</f>
        <v>8.5x-x15</v>
      </c>
      <c r="S23" s="24" t="s">
        <v>41</v>
      </c>
      <c r="T23" s="24" t="s">
        <v>42</v>
      </c>
      <c r="U23" s="24" t="n">
        <v>21</v>
      </c>
      <c r="V23" s="24" t="n">
        <v>8.5</v>
      </c>
      <c r="W23" s="30" t="s">
        <v>43</v>
      </c>
      <c r="X23" s="24" t="n">
        <v>15</v>
      </c>
      <c r="Y23" s="17" t="n">
        <v>1</v>
      </c>
      <c r="Z23" s="17" t="n">
        <v>1</v>
      </c>
      <c r="AA23" s="17" t="n">
        <v>1</v>
      </c>
      <c r="AB23" s="17" t="n">
        <v>36</v>
      </c>
      <c r="AC23" s="31"/>
      <c r="AD23" s="26" t="n">
        <f aca="false">IF(ISBLANK(J23)=1,0,K23*AC23)</f>
        <v>0</v>
      </c>
      <c r="AE23" s="27" t="n">
        <v>17</v>
      </c>
      <c r="AF23" s="28" t="n">
        <v>0.04332825</v>
      </c>
    </row>
    <row r="24" customFormat="false" ht="42.5" hidden="true" customHeight="true" outlineLevel="0" collapsed="false">
      <c r="B24" s="29" t="s">
        <v>121</v>
      </c>
      <c r="C24" s="17" t="s">
        <v>129</v>
      </c>
      <c r="D24" s="18" t="s">
        <v>130</v>
      </c>
      <c r="E24" s="17" t="s">
        <v>124</v>
      </c>
      <c r="F24" s="17" t="n">
        <v>8</v>
      </c>
      <c r="G24" s="19" t="str">
        <f aca="false">CONCATENATE(Z24,"/",AA24,"/",AB24)</f>
        <v>1/1/24</v>
      </c>
      <c r="H24" s="17" t="s">
        <v>36</v>
      </c>
      <c r="I24" s="10" t="s">
        <v>37</v>
      </c>
      <c r="J24" s="20"/>
      <c r="K24" s="13" t="str">
        <f aca="false">IF(ISBLANK(J24)=1,"-",J24*((Z24*AA24*AB24)/Y24))</f>
        <v>-</v>
      </c>
      <c r="L24" s="21" t="str">
        <f aca="false">HYPERLINK(O24,"Video")</f>
        <v>Video</v>
      </c>
      <c r="M24" s="21" t="str">
        <f aca="false">HYPERLINK(N24,"Photo")</f>
        <v>Photo</v>
      </c>
      <c r="N24" s="21" t="s">
        <v>131</v>
      </c>
      <c r="O24" s="21" t="s">
        <v>132</v>
      </c>
      <c r="P24" s="27" t="s">
        <v>127</v>
      </c>
      <c r="Q24" s="17" t="s">
        <v>133</v>
      </c>
      <c r="R24" s="23" t="str">
        <f aca="false">_xlfn.CONCAT(V24,"x",W24,"x",X24)</f>
        <v>9.3x-x15</v>
      </c>
      <c r="S24" s="24" t="s">
        <v>41</v>
      </c>
      <c r="T24" s="24" t="s">
        <v>42</v>
      </c>
      <c r="U24" s="24" t="n">
        <v>22</v>
      </c>
      <c r="V24" s="24" t="n">
        <v>9.3</v>
      </c>
      <c r="W24" s="30" t="s">
        <v>43</v>
      </c>
      <c r="X24" s="24" t="n">
        <v>15</v>
      </c>
      <c r="Y24" s="17" t="n">
        <v>1</v>
      </c>
      <c r="Z24" s="17" t="n">
        <v>1</v>
      </c>
      <c r="AA24" s="17" t="n">
        <v>1</v>
      </c>
      <c r="AB24" s="17" t="n">
        <v>24</v>
      </c>
      <c r="AC24" s="31"/>
      <c r="AD24" s="26" t="n">
        <f aca="false">IF(ISBLANK(J24)=1,0,K24*AC24)</f>
        <v>0</v>
      </c>
      <c r="AE24" s="27" t="n">
        <v>11</v>
      </c>
      <c r="AF24" s="28" t="n">
        <v>0.0342342</v>
      </c>
    </row>
    <row r="25" customFormat="false" ht="42.5" hidden="true" customHeight="true" outlineLevel="0" collapsed="false">
      <c r="B25" s="29" t="s">
        <v>121</v>
      </c>
      <c r="C25" s="17" t="s">
        <v>134</v>
      </c>
      <c r="D25" s="18" t="s">
        <v>135</v>
      </c>
      <c r="E25" s="17" t="s">
        <v>124</v>
      </c>
      <c r="F25" s="17" t="n">
        <v>8</v>
      </c>
      <c r="G25" s="19" t="str">
        <f aca="false">CONCATENATE(Z25,"/",AA25,"/",AB25)</f>
        <v>1/1/24</v>
      </c>
      <c r="H25" s="17" t="s">
        <v>36</v>
      </c>
      <c r="I25" s="10" t="s">
        <v>37</v>
      </c>
      <c r="J25" s="20"/>
      <c r="K25" s="13" t="str">
        <f aca="false">IF(ISBLANK(J25)=1,"-",J25*((Z25*AA25*AB25)/Y25))</f>
        <v>-</v>
      </c>
      <c r="L25" s="21" t="str">
        <f aca="false">HYPERLINK(O25,"Video")</f>
        <v>Video</v>
      </c>
      <c r="M25" s="21" t="str">
        <f aca="false">HYPERLINK(N25,"Photo")</f>
        <v>Photo</v>
      </c>
      <c r="N25" s="21" t="s">
        <v>136</v>
      </c>
      <c r="O25" s="21" t="s">
        <v>137</v>
      </c>
      <c r="P25" s="27" t="s">
        <v>127</v>
      </c>
      <c r="Q25" s="17" t="s">
        <v>138</v>
      </c>
      <c r="R25" s="23" t="str">
        <f aca="false">_xlfn.CONCAT(V25,"x",W25,"x",X25)</f>
        <v>9.3x-x15</v>
      </c>
      <c r="S25" s="24" t="s">
        <v>41</v>
      </c>
      <c r="T25" s="24" t="s">
        <v>42</v>
      </c>
      <c r="U25" s="24" t="n">
        <v>23</v>
      </c>
      <c r="V25" s="24" t="n">
        <v>9.3</v>
      </c>
      <c r="W25" s="30" t="s">
        <v>43</v>
      </c>
      <c r="X25" s="24" t="n">
        <v>15</v>
      </c>
      <c r="Y25" s="17" t="n">
        <v>1</v>
      </c>
      <c r="Z25" s="17" t="n">
        <v>1</v>
      </c>
      <c r="AA25" s="17" t="n">
        <v>1</v>
      </c>
      <c r="AB25" s="17" t="n">
        <v>24</v>
      </c>
      <c r="AC25" s="31"/>
      <c r="AD25" s="26" t="n">
        <f aca="false">IF(ISBLANK(J25)=1,0,K25*AC25)</f>
        <v>0</v>
      </c>
      <c r="AE25" s="27" t="n">
        <v>11</v>
      </c>
      <c r="AF25" s="28" t="n">
        <v>0.0342342</v>
      </c>
    </row>
    <row r="26" customFormat="false" ht="42.5" hidden="true" customHeight="true" outlineLevel="0" collapsed="false">
      <c r="B26" s="29" t="s">
        <v>121</v>
      </c>
      <c r="C26" s="17" t="s">
        <v>139</v>
      </c>
      <c r="D26" s="18" t="s">
        <v>140</v>
      </c>
      <c r="E26" s="17" t="s">
        <v>124</v>
      </c>
      <c r="F26" s="17" t="n">
        <v>9</v>
      </c>
      <c r="G26" s="19" t="str">
        <f aca="false">CONCATENATE(Z26,"/",AA26,"/",AB26)</f>
        <v>1/1/20</v>
      </c>
      <c r="H26" s="17" t="s">
        <v>36</v>
      </c>
      <c r="I26" s="10" t="s">
        <v>37</v>
      </c>
      <c r="J26" s="20"/>
      <c r="K26" s="13" t="str">
        <f aca="false">IF(ISBLANK(J26)=1,"-",J26*((Z26*AA26*AB26)/Y26))</f>
        <v>-</v>
      </c>
      <c r="L26" s="21" t="str">
        <f aca="false">HYPERLINK(O26,"Video")</f>
        <v>Video</v>
      </c>
      <c r="M26" s="21" t="str">
        <f aca="false">HYPERLINK(N26,"Photo")</f>
        <v>Photo</v>
      </c>
      <c r="N26" s="21" t="s">
        <v>141</v>
      </c>
      <c r="O26" s="21" t="s">
        <v>142</v>
      </c>
      <c r="P26" s="27" t="s">
        <v>127</v>
      </c>
      <c r="Q26" s="17" t="s">
        <v>143</v>
      </c>
      <c r="R26" s="23" t="str">
        <f aca="false">_xlfn.CONCAT(V26,"x",W26,"x",X26)</f>
        <v>10x-x15</v>
      </c>
      <c r="S26" s="24" t="s">
        <v>41</v>
      </c>
      <c r="T26" s="24" t="s">
        <v>42</v>
      </c>
      <c r="U26" s="24" t="n">
        <v>24</v>
      </c>
      <c r="V26" s="24" t="n">
        <v>10</v>
      </c>
      <c r="W26" s="30" t="s">
        <v>43</v>
      </c>
      <c r="X26" s="24" t="n">
        <v>15</v>
      </c>
      <c r="Y26" s="17" t="n">
        <v>1</v>
      </c>
      <c r="Z26" s="17" t="n">
        <v>1</v>
      </c>
      <c r="AA26" s="17" t="n">
        <v>1</v>
      </c>
      <c r="AB26" s="17" t="n">
        <v>20</v>
      </c>
      <c r="AC26" s="31"/>
      <c r="AD26" s="26" t="n">
        <f aca="false">IF(ISBLANK(J26)=1,0,K26*AC26)</f>
        <v>0</v>
      </c>
      <c r="AE26" s="27" t="n">
        <v>11</v>
      </c>
      <c r="AF26" s="28" t="n">
        <v>0.03558492</v>
      </c>
    </row>
    <row r="27" customFormat="false" ht="42.5" hidden="true" customHeight="true" outlineLevel="0" collapsed="false">
      <c r="B27" s="29" t="s">
        <v>121</v>
      </c>
      <c r="C27" s="17" t="s">
        <v>144</v>
      </c>
      <c r="D27" s="18" t="s">
        <v>145</v>
      </c>
      <c r="E27" s="17" t="s">
        <v>124</v>
      </c>
      <c r="F27" s="17" t="n">
        <v>9</v>
      </c>
      <c r="G27" s="19" t="str">
        <f aca="false">CONCATENATE(Z27,"/",AA27,"/",AB27)</f>
        <v>1/1/20</v>
      </c>
      <c r="H27" s="17" t="s">
        <v>36</v>
      </c>
      <c r="I27" s="10" t="s">
        <v>37</v>
      </c>
      <c r="J27" s="20"/>
      <c r="K27" s="13" t="str">
        <f aca="false">IF(ISBLANK(J27)=1,"-",J27*((Z27*AA27*AB27)/Y27))</f>
        <v>-</v>
      </c>
      <c r="L27" s="21" t="str">
        <f aca="false">HYPERLINK(O27,"Video")</f>
        <v>Video</v>
      </c>
      <c r="M27" s="21" t="str">
        <f aca="false">HYPERLINK(N27,"Photo")</f>
        <v>Photo</v>
      </c>
      <c r="N27" s="21" t="s">
        <v>146</v>
      </c>
      <c r="O27" s="21" t="s">
        <v>147</v>
      </c>
      <c r="P27" s="27" t="s">
        <v>127</v>
      </c>
      <c r="Q27" s="17" t="s">
        <v>148</v>
      </c>
      <c r="R27" s="23" t="str">
        <f aca="false">_xlfn.CONCAT(V27,"x",W27,"x",X27)</f>
        <v>10x-x15</v>
      </c>
      <c r="S27" s="24" t="s">
        <v>41</v>
      </c>
      <c r="T27" s="24" t="s">
        <v>42</v>
      </c>
      <c r="U27" s="24" t="n">
        <v>25</v>
      </c>
      <c r="V27" s="24" t="n">
        <v>10</v>
      </c>
      <c r="W27" s="30" t="s">
        <v>43</v>
      </c>
      <c r="X27" s="24" t="n">
        <v>15</v>
      </c>
      <c r="Y27" s="17" t="n">
        <v>1</v>
      </c>
      <c r="Z27" s="17" t="n">
        <v>1</v>
      </c>
      <c r="AA27" s="17" t="n">
        <v>1</v>
      </c>
      <c r="AB27" s="17" t="n">
        <v>20</v>
      </c>
      <c r="AC27" s="31"/>
      <c r="AD27" s="26" t="n">
        <f aca="false">IF(ISBLANK(J27)=1,0,K27*AC27)</f>
        <v>0</v>
      </c>
      <c r="AE27" s="27" t="n">
        <v>11</v>
      </c>
      <c r="AF27" s="28" t="n">
        <v>0.03558492</v>
      </c>
    </row>
    <row r="28" customFormat="false" ht="42.5" hidden="true" customHeight="true" outlineLevel="0" collapsed="false">
      <c r="B28" s="29" t="s">
        <v>121</v>
      </c>
      <c r="C28" s="17" t="s">
        <v>149</v>
      </c>
      <c r="D28" s="18" t="s">
        <v>150</v>
      </c>
      <c r="E28" s="17" t="s">
        <v>124</v>
      </c>
      <c r="F28" s="17" t="n">
        <v>10</v>
      </c>
      <c r="G28" s="19" t="str">
        <f aca="false">CONCATENATE(Z28,"/",AA28,"/",AB28)</f>
        <v>1/1/20</v>
      </c>
      <c r="H28" s="17" t="s">
        <v>36</v>
      </c>
      <c r="I28" s="10" t="s">
        <v>37</v>
      </c>
      <c r="J28" s="20"/>
      <c r="K28" s="13" t="str">
        <f aca="false">IF(ISBLANK(J28)=1,"-",J28*((Z28*AA28*AB28)/Y28))</f>
        <v>-</v>
      </c>
      <c r="L28" s="21" t="str">
        <f aca="false">HYPERLINK(O28,"Video")</f>
        <v>Video</v>
      </c>
      <c r="M28" s="21" t="str">
        <f aca="false">HYPERLINK(N28,"Photo")</f>
        <v>Photo</v>
      </c>
      <c r="N28" s="21" t="s">
        <v>151</v>
      </c>
      <c r="O28" s="21" t="s">
        <v>152</v>
      </c>
      <c r="P28" s="27" t="s">
        <v>127</v>
      </c>
      <c r="Q28" s="17" t="s">
        <v>153</v>
      </c>
      <c r="R28" s="23" t="str">
        <f aca="false">_xlfn.CONCAT(V28,"x",W28,"x",X28)</f>
        <v>11x-x15</v>
      </c>
      <c r="S28" s="24" t="s">
        <v>41</v>
      </c>
      <c r="T28" s="24" t="s">
        <v>42</v>
      </c>
      <c r="U28" s="24" t="n">
        <v>26</v>
      </c>
      <c r="V28" s="24" t="n">
        <v>11</v>
      </c>
      <c r="W28" s="30" t="s">
        <v>43</v>
      </c>
      <c r="X28" s="24" t="n">
        <v>15</v>
      </c>
      <c r="Y28" s="17" t="n">
        <v>1</v>
      </c>
      <c r="Z28" s="17" t="n">
        <v>1</v>
      </c>
      <c r="AA28" s="17" t="n">
        <v>1</v>
      </c>
      <c r="AB28" s="17" t="n">
        <v>20</v>
      </c>
      <c r="AC28" s="31"/>
      <c r="AD28" s="26" t="n">
        <f aca="false">IF(ISBLANK(J28)=1,0,K28*AC28)</f>
        <v>0</v>
      </c>
      <c r="AE28" s="27" t="n">
        <v>14</v>
      </c>
      <c r="AF28" s="28" t="n">
        <v>0.041824125</v>
      </c>
    </row>
    <row r="29" customFormat="false" ht="42.5" hidden="true" customHeight="true" outlineLevel="0" collapsed="false">
      <c r="B29" s="29" t="s">
        <v>121</v>
      </c>
      <c r="C29" s="17" t="s">
        <v>154</v>
      </c>
      <c r="D29" s="18" t="s">
        <v>155</v>
      </c>
      <c r="E29" s="17" t="s">
        <v>124</v>
      </c>
      <c r="F29" s="17" t="n">
        <v>10</v>
      </c>
      <c r="G29" s="19" t="str">
        <f aca="false">CONCATENATE(Z29,"/",AA29,"/",AB29)</f>
        <v>1/1/20</v>
      </c>
      <c r="H29" s="17" t="s">
        <v>36</v>
      </c>
      <c r="I29" s="10" t="s">
        <v>37</v>
      </c>
      <c r="J29" s="20"/>
      <c r="K29" s="13" t="str">
        <f aca="false">IF(ISBLANK(J29)=1,"-",J29*((Z29*AA29*AB29)/Y29))</f>
        <v>-</v>
      </c>
      <c r="L29" s="21" t="str">
        <f aca="false">HYPERLINK(O29,"Video")</f>
        <v>Video</v>
      </c>
      <c r="M29" s="21" t="str">
        <f aca="false">HYPERLINK(N29,"Photo")</f>
        <v>Photo</v>
      </c>
      <c r="N29" s="21" t="s">
        <v>156</v>
      </c>
      <c r="O29" s="21" t="s">
        <v>157</v>
      </c>
      <c r="P29" s="27" t="s">
        <v>127</v>
      </c>
      <c r="Q29" s="17" t="s">
        <v>158</v>
      </c>
      <c r="R29" s="23" t="str">
        <f aca="false">_xlfn.CONCAT(V29,"x",W29,"x",X29)</f>
        <v>11x-x15</v>
      </c>
      <c r="S29" s="24" t="s">
        <v>41</v>
      </c>
      <c r="T29" s="24" t="s">
        <v>42</v>
      </c>
      <c r="U29" s="24" t="n">
        <v>27</v>
      </c>
      <c r="V29" s="24" t="n">
        <v>11</v>
      </c>
      <c r="W29" s="30" t="s">
        <v>43</v>
      </c>
      <c r="X29" s="24" t="n">
        <v>15</v>
      </c>
      <c r="Y29" s="17" t="n">
        <v>1</v>
      </c>
      <c r="Z29" s="17" t="n">
        <v>1</v>
      </c>
      <c r="AA29" s="17" t="n">
        <v>1</v>
      </c>
      <c r="AB29" s="17" t="n">
        <v>20</v>
      </c>
      <c r="AC29" s="31"/>
      <c r="AD29" s="26" t="n">
        <f aca="false">IF(ISBLANK(J29)=1,0,K29*AC29)</f>
        <v>0</v>
      </c>
      <c r="AE29" s="27" t="n">
        <v>14</v>
      </c>
      <c r="AF29" s="28" t="n">
        <v>0.041824125</v>
      </c>
    </row>
    <row r="30" customFormat="false" ht="42.5" hidden="true" customHeight="true" outlineLevel="0" collapsed="false">
      <c r="B30" s="29" t="s">
        <v>121</v>
      </c>
      <c r="C30" s="17" t="s">
        <v>159</v>
      </c>
      <c r="D30" s="18" t="s">
        <v>160</v>
      </c>
      <c r="E30" s="17" t="s">
        <v>124</v>
      </c>
      <c r="F30" s="17" t="n">
        <v>12</v>
      </c>
      <c r="G30" s="19" t="str">
        <f aca="false">CONCATENATE(Z30,"/",AA30,"/",AB30)</f>
        <v>1/1/18</v>
      </c>
      <c r="H30" s="17" t="s">
        <v>36</v>
      </c>
      <c r="I30" s="10" t="s">
        <v>37</v>
      </c>
      <c r="J30" s="20"/>
      <c r="K30" s="13" t="str">
        <f aca="false">IF(ISBLANK(J30)=1,"-",J30*((Z30*AA30*AB30)/Y30))</f>
        <v>-</v>
      </c>
      <c r="L30" s="21" t="str">
        <f aca="false">HYPERLINK(O30,"Video")</f>
        <v>Video</v>
      </c>
      <c r="M30" s="21" t="str">
        <f aca="false">HYPERLINK(N30,"Photo")</f>
        <v>Photo</v>
      </c>
      <c r="N30" s="21" t="s">
        <v>161</v>
      </c>
      <c r="O30" s="21" t="s">
        <v>162</v>
      </c>
      <c r="P30" s="27" t="s">
        <v>163</v>
      </c>
      <c r="Q30" s="17" t="s">
        <v>164</v>
      </c>
      <c r="R30" s="23" t="str">
        <f aca="false">_xlfn.CONCAT(V30,"x",W30,"x",X30)</f>
        <v>12x-x15</v>
      </c>
      <c r="S30" s="24" t="s">
        <v>41</v>
      </c>
      <c r="T30" s="24" t="s">
        <v>42</v>
      </c>
      <c r="U30" s="24" t="n">
        <v>28</v>
      </c>
      <c r="V30" s="24" t="n">
        <v>12</v>
      </c>
      <c r="W30" s="30" t="s">
        <v>43</v>
      </c>
      <c r="X30" s="24" t="n">
        <v>15</v>
      </c>
      <c r="Y30" s="17" t="n">
        <v>1</v>
      </c>
      <c r="Z30" s="17" t="n">
        <v>1</v>
      </c>
      <c r="AA30" s="17" t="n">
        <v>1</v>
      </c>
      <c r="AB30" s="17" t="n">
        <v>18</v>
      </c>
      <c r="AC30" s="31"/>
      <c r="AD30" s="26" t="n">
        <f aca="false">IF(ISBLANK(J30)=1,0,K30*AC30)</f>
        <v>0</v>
      </c>
      <c r="AE30" s="27" t="n">
        <v>15</v>
      </c>
      <c r="AF30" s="28" t="n">
        <v>0.049147875</v>
      </c>
    </row>
    <row r="31" customFormat="false" ht="42.5" hidden="true" customHeight="true" outlineLevel="0" collapsed="false">
      <c r="B31" s="29" t="s">
        <v>121</v>
      </c>
      <c r="C31" s="17" t="s">
        <v>165</v>
      </c>
      <c r="D31" s="18" t="s">
        <v>166</v>
      </c>
      <c r="E31" s="17" t="s">
        <v>124</v>
      </c>
      <c r="F31" s="17" t="n">
        <v>12</v>
      </c>
      <c r="G31" s="19" t="str">
        <f aca="false">CONCATENATE(Z31,"/",AA31,"/",AB31)</f>
        <v>1/1/18</v>
      </c>
      <c r="H31" s="17" t="s">
        <v>36</v>
      </c>
      <c r="I31" s="10" t="s">
        <v>37</v>
      </c>
      <c r="J31" s="20"/>
      <c r="K31" s="13" t="str">
        <f aca="false">IF(ISBLANK(J31)=1,"-",J31*((Z31*AA31*AB31)/Y31))</f>
        <v>-</v>
      </c>
      <c r="L31" s="21" t="str">
        <f aca="false">HYPERLINK(O31,"Video")</f>
        <v>Video</v>
      </c>
      <c r="M31" s="21" t="str">
        <f aca="false">HYPERLINK(N31,"Photo")</f>
        <v>Photo</v>
      </c>
      <c r="N31" s="21" t="s">
        <v>167</v>
      </c>
      <c r="O31" s="21" t="s">
        <v>168</v>
      </c>
      <c r="P31" s="27" t="s">
        <v>163</v>
      </c>
      <c r="Q31" s="17" t="s">
        <v>169</v>
      </c>
      <c r="R31" s="23" t="str">
        <f aca="false">_xlfn.CONCAT(V31,"x",W31,"x",X31)</f>
        <v>12x-x15</v>
      </c>
      <c r="S31" s="24" t="s">
        <v>41</v>
      </c>
      <c r="T31" s="24" t="s">
        <v>42</v>
      </c>
      <c r="U31" s="24" t="n">
        <v>29</v>
      </c>
      <c r="V31" s="24" t="n">
        <v>12</v>
      </c>
      <c r="W31" s="30" t="s">
        <v>43</v>
      </c>
      <c r="X31" s="24" t="n">
        <v>15</v>
      </c>
      <c r="Y31" s="17" t="n">
        <v>1</v>
      </c>
      <c r="Z31" s="17" t="n">
        <v>1</v>
      </c>
      <c r="AA31" s="17" t="n">
        <v>1</v>
      </c>
      <c r="AB31" s="17" t="n">
        <v>18</v>
      </c>
      <c r="AC31" s="31"/>
      <c r="AD31" s="26" t="n">
        <f aca="false">IF(ISBLANK(J31)=1,0,K31*AC31)</f>
        <v>0</v>
      </c>
      <c r="AE31" s="27" t="n">
        <v>15</v>
      </c>
      <c r="AF31" s="28" t="n">
        <v>0.049147875</v>
      </c>
    </row>
    <row r="32" customFormat="false" ht="42.5" hidden="true" customHeight="true" outlineLevel="0" collapsed="false">
      <c r="B32" s="29" t="s">
        <v>121</v>
      </c>
      <c r="C32" s="17" t="s">
        <v>170</v>
      </c>
      <c r="D32" s="18" t="s">
        <v>171</v>
      </c>
      <c r="E32" s="17" t="s">
        <v>124</v>
      </c>
      <c r="F32" s="17" t="n">
        <v>12</v>
      </c>
      <c r="G32" s="19" t="str">
        <f aca="false">CONCATENATE(Z32,"/",AA32,"/",AB32)</f>
        <v>1/1/18</v>
      </c>
      <c r="H32" s="17" t="s">
        <v>36</v>
      </c>
      <c r="I32" s="10"/>
      <c r="J32" s="20"/>
      <c r="K32" s="13" t="str">
        <f aca="false">IF(ISBLANK(J32)=1,"-",J32*((Z32*AA32*AB32)/Y32))</f>
        <v>-</v>
      </c>
      <c r="L32" s="21" t="str">
        <f aca="false">HYPERLINK(O32,"Video")</f>
        <v>Video</v>
      </c>
      <c r="M32" s="21" t="str">
        <f aca="false">HYPERLINK(N32,"Photo")</f>
        <v>Photo</v>
      </c>
      <c r="N32" s="21" t="s">
        <v>172</v>
      </c>
      <c r="O32" s="21" t="s">
        <v>173</v>
      </c>
      <c r="P32" s="27" t="s">
        <v>163</v>
      </c>
      <c r="Q32" s="17" t="s">
        <v>174</v>
      </c>
      <c r="R32" s="23" t="str">
        <f aca="false">_xlfn.CONCAT(V32,"x",W32,"x",X32)</f>
        <v>12x-x15</v>
      </c>
      <c r="S32" s="24" t="s">
        <v>41</v>
      </c>
      <c r="T32" s="24" t="s">
        <v>42</v>
      </c>
      <c r="U32" s="24" t="n">
        <v>30</v>
      </c>
      <c r="V32" s="24" t="n">
        <v>12</v>
      </c>
      <c r="W32" s="30" t="s">
        <v>43</v>
      </c>
      <c r="X32" s="24" t="n">
        <v>15</v>
      </c>
      <c r="Y32" s="17" t="n">
        <v>1</v>
      </c>
      <c r="Z32" s="17" t="n">
        <v>1</v>
      </c>
      <c r="AA32" s="17" t="n">
        <v>1</v>
      </c>
      <c r="AB32" s="17" t="n">
        <v>18</v>
      </c>
      <c r="AC32" s="31"/>
      <c r="AD32" s="26" t="n">
        <f aca="false">IF(ISBLANK(J32)=1,0,K32*AC32)</f>
        <v>0</v>
      </c>
      <c r="AE32" s="27" t="n">
        <v>15</v>
      </c>
      <c r="AF32" s="28" t="n">
        <v>0.049147875</v>
      </c>
    </row>
    <row r="33" customFormat="false" ht="42.5" hidden="true" customHeight="true" outlineLevel="0" collapsed="false">
      <c r="B33" s="29" t="s">
        <v>121</v>
      </c>
      <c r="C33" s="17" t="s">
        <v>175</v>
      </c>
      <c r="D33" s="18" t="s">
        <v>176</v>
      </c>
      <c r="E33" s="17" t="s">
        <v>124</v>
      </c>
      <c r="F33" s="17" t="n">
        <v>15</v>
      </c>
      <c r="G33" s="19" t="str">
        <f aca="false">CONCATENATE(Z33,"/",AA33,"/",AB33)</f>
        <v>1/1/12</v>
      </c>
      <c r="H33" s="17" t="s">
        <v>36</v>
      </c>
      <c r="I33" s="10"/>
      <c r="J33" s="20"/>
      <c r="K33" s="13" t="str">
        <f aca="false">IF(ISBLANK(J33)=1,"-",J33*((Z33*AA33*AB33)/Y33))</f>
        <v>-</v>
      </c>
      <c r="L33" s="21" t="str">
        <f aca="false">HYPERLINK(O33,"Video")</f>
        <v>Video</v>
      </c>
      <c r="M33" s="21" t="str">
        <f aca="false">HYPERLINK(N33,"Photo")</f>
        <v>Photo</v>
      </c>
      <c r="N33" s="21" t="s">
        <v>177</v>
      </c>
      <c r="O33" s="21" t="s">
        <v>178</v>
      </c>
      <c r="P33" s="27" t="s">
        <v>179</v>
      </c>
      <c r="Q33" s="17" t="s">
        <v>180</v>
      </c>
      <c r="R33" s="23" t="str">
        <f aca="false">_xlfn.CONCAT(V33,"x",W33,"x",X33)</f>
        <v>15x-x15</v>
      </c>
      <c r="S33" s="24" t="s">
        <v>41</v>
      </c>
      <c r="T33" s="24" t="s">
        <v>42</v>
      </c>
      <c r="U33" s="24" t="n">
        <v>31</v>
      </c>
      <c r="V33" s="24" t="n">
        <v>15</v>
      </c>
      <c r="W33" s="30" t="s">
        <v>43</v>
      </c>
      <c r="X33" s="24" t="n">
        <v>15</v>
      </c>
      <c r="Y33" s="17" t="n">
        <v>1</v>
      </c>
      <c r="Z33" s="17" t="n">
        <v>1</v>
      </c>
      <c r="AA33" s="17" t="n">
        <v>1</v>
      </c>
      <c r="AB33" s="17" t="n">
        <v>12</v>
      </c>
      <c r="AC33" s="31"/>
      <c r="AD33" s="26" t="n">
        <f aca="false">IF(ISBLANK(J33)=1,0,K33*AC33)</f>
        <v>0</v>
      </c>
      <c r="AE33" s="27" t="n">
        <v>10</v>
      </c>
      <c r="AF33" s="28" t="n">
        <v>0.048384</v>
      </c>
    </row>
    <row r="34" customFormat="false" ht="42.5" hidden="true" customHeight="true" outlineLevel="0" collapsed="false">
      <c r="B34" s="29" t="s">
        <v>121</v>
      </c>
      <c r="C34" s="17" t="s">
        <v>181</v>
      </c>
      <c r="D34" s="18" t="s">
        <v>182</v>
      </c>
      <c r="E34" s="17" t="s">
        <v>124</v>
      </c>
      <c r="F34" s="17" t="n">
        <v>16</v>
      </c>
      <c r="G34" s="19" t="str">
        <f aca="false">CONCATENATE(Z34,"/",AA34,"/",AB34)</f>
        <v>1/1/18</v>
      </c>
      <c r="H34" s="17" t="s">
        <v>36</v>
      </c>
      <c r="I34" s="10"/>
      <c r="J34" s="20"/>
      <c r="K34" s="13" t="str">
        <f aca="false">IF(ISBLANK(J34)=1,"-",J34*((Z34*AA34*AB34)/Y34))</f>
        <v>-</v>
      </c>
      <c r="L34" s="21" t="str">
        <f aca="false">HYPERLINK(O34,"Video")</f>
        <v>Video</v>
      </c>
      <c r="M34" s="21" t="str">
        <f aca="false">HYPERLINK(N34,"Photo")</f>
        <v>Photo</v>
      </c>
      <c r="N34" s="21" t="s">
        <v>183</v>
      </c>
      <c r="O34" s="21" t="s">
        <v>184</v>
      </c>
      <c r="P34" s="27" t="s">
        <v>127</v>
      </c>
      <c r="Q34" s="17" t="s">
        <v>185</v>
      </c>
      <c r="R34" s="23" t="str">
        <f aca="false">_xlfn.CONCAT(V34,"x",W34,"x",X34)</f>
        <v>10x10x15</v>
      </c>
      <c r="S34" s="24" t="s">
        <v>41</v>
      </c>
      <c r="T34" s="24" t="s">
        <v>42</v>
      </c>
      <c r="U34" s="24" t="n">
        <v>32</v>
      </c>
      <c r="V34" s="24" t="n">
        <v>10</v>
      </c>
      <c r="W34" s="24" t="n">
        <v>10</v>
      </c>
      <c r="X34" s="24" t="n">
        <v>15</v>
      </c>
      <c r="Y34" s="17" t="n">
        <v>1</v>
      </c>
      <c r="Z34" s="17" t="n">
        <v>1</v>
      </c>
      <c r="AA34" s="17" t="n">
        <v>1</v>
      </c>
      <c r="AB34" s="17" t="n">
        <v>18</v>
      </c>
      <c r="AC34" s="31"/>
      <c r="AD34" s="26" t="n">
        <f aca="false">IF(ISBLANK(J34)=1,0,K34*AC34)</f>
        <v>0</v>
      </c>
      <c r="AE34" s="27" t="n">
        <v>15</v>
      </c>
      <c r="AF34" s="28" t="n">
        <v>0.033277392</v>
      </c>
    </row>
    <row r="35" customFormat="false" ht="42.5" hidden="true" customHeight="true" outlineLevel="0" collapsed="false">
      <c r="B35" s="29" t="s">
        <v>121</v>
      </c>
      <c r="C35" s="17" t="s">
        <v>186</v>
      </c>
      <c r="D35" s="18" t="s">
        <v>187</v>
      </c>
      <c r="E35" s="17" t="s">
        <v>124</v>
      </c>
      <c r="F35" s="17" t="n">
        <v>18</v>
      </c>
      <c r="G35" s="19" t="str">
        <f aca="false">CONCATENATE(Z35,"/",AA35,"/",AB35)</f>
        <v>1/1/12</v>
      </c>
      <c r="H35" s="17" t="s">
        <v>36</v>
      </c>
      <c r="I35" s="32"/>
      <c r="J35" s="20"/>
      <c r="K35" s="13" t="str">
        <f aca="false">IF(ISBLANK(J35)=1,"-",J35*((Z35*AA35*AB35)/Y35))</f>
        <v>-</v>
      </c>
      <c r="L35" s="21" t="str">
        <f aca="false">HYPERLINK(O35,"Video")</f>
        <v>Video</v>
      </c>
      <c r="M35" s="21" t="str">
        <f aca="false">HYPERLINK(N35,"Photo")</f>
        <v>Photo</v>
      </c>
      <c r="N35" s="21" t="s">
        <v>188</v>
      </c>
      <c r="O35" s="21" t="s">
        <v>189</v>
      </c>
      <c r="P35" s="27" t="s">
        <v>127</v>
      </c>
      <c r="Q35" s="17" t="s">
        <v>190</v>
      </c>
      <c r="R35" s="23" t="str">
        <f aca="false">_xlfn.CONCAT(V35,"x",W35,"x",X35)</f>
        <v>17x-x15</v>
      </c>
      <c r="S35" s="24" t="s">
        <v>41</v>
      </c>
      <c r="T35" s="24" t="s">
        <v>42</v>
      </c>
      <c r="U35" s="24" t="n">
        <v>33</v>
      </c>
      <c r="V35" s="24" t="n">
        <v>17</v>
      </c>
      <c r="W35" s="30" t="s">
        <v>43</v>
      </c>
      <c r="X35" s="24" t="n">
        <v>15</v>
      </c>
      <c r="Y35" s="17" t="n">
        <v>1</v>
      </c>
      <c r="Z35" s="17" t="n">
        <v>1</v>
      </c>
      <c r="AA35" s="17" t="n">
        <v>1</v>
      </c>
      <c r="AB35" s="17" t="n">
        <v>12</v>
      </c>
      <c r="AC35" s="31"/>
      <c r="AD35" s="26" t="n">
        <f aca="false">IF(ISBLANK(J35)=1,0,K35*AC35)</f>
        <v>0</v>
      </c>
      <c r="AE35" s="27" t="n">
        <v>12</v>
      </c>
      <c r="AF35" s="28" t="n">
        <v>0.0641025</v>
      </c>
    </row>
    <row r="36" customFormat="false" ht="42.5" hidden="true" customHeight="true" outlineLevel="0" collapsed="false">
      <c r="B36" s="29" t="s">
        <v>121</v>
      </c>
      <c r="C36" s="17" t="s">
        <v>191</v>
      </c>
      <c r="D36" s="18" t="s">
        <v>192</v>
      </c>
      <c r="E36" s="17" t="s">
        <v>124</v>
      </c>
      <c r="F36" s="17" t="n">
        <v>25</v>
      </c>
      <c r="G36" s="19" t="str">
        <f aca="false">CONCATENATE(Z36,"/",AA36,"/",AB36)</f>
        <v>1/1/12</v>
      </c>
      <c r="H36" s="17" t="s">
        <v>36</v>
      </c>
      <c r="I36" s="32"/>
      <c r="J36" s="20"/>
      <c r="K36" s="13" t="str">
        <f aca="false">IF(ISBLANK(J36)=1,"-",J36*((Z36*AA36*AB36)/Y36))</f>
        <v>-</v>
      </c>
      <c r="L36" s="21" t="str">
        <f aca="false">HYPERLINK(O36,"Video")</f>
        <v>Video</v>
      </c>
      <c r="M36" s="21" t="str">
        <f aca="false">HYPERLINK(N36,"Photo")</f>
        <v>Photo</v>
      </c>
      <c r="N36" s="21" t="s">
        <v>193</v>
      </c>
      <c r="O36" s="21" t="s">
        <v>194</v>
      </c>
      <c r="P36" s="27" t="s">
        <v>127</v>
      </c>
      <c r="Q36" s="17" t="s">
        <v>195</v>
      </c>
      <c r="R36" s="23" t="str">
        <f aca="false">_xlfn.CONCAT(V36,"x",W36,"x",X36)</f>
        <v>12x12x15</v>
      </c>
      <c r="S36" s="24" t="s">
        <v>41</v>
      </c>
      <c r="T36" s="24" t="s">
        <v>42</v>
      </c>
      <c r="U36" s="24" t="n">
        <v>34</v>
      </c>
      <c r="V36" s="33" t="n">
        <v>12</v>
      </c>
      <c r="W36" s="34" t="n">
        <v>12</v>
      </c>
      <c r="X36" s="24" t="n">
        <v>15</v>
      </c>
      <c r="Y36" s="17" t="n">
        <v>1</v>
      </c>
      <c r="Z36" s="17" t="n">
        <v>1</v>
      </c>
      <c r="AA36" s="17" t="n">
        <v>1</v>
      </c>
      <c r="AB36" s="17" t="n">
        <v>12</v>
      </c>
      <c r="AC36" s="31"/>
      <c r="AD36" s="26" t="n">
        <f aca="false">IF(ISBLANK(J36)=1,0,K36*AC36)</f>
        <v>0</v>
      </c>
      <c r="AE36" s="27" t="n">
        <v>15</v>
      </c>
      <c r="AF36" s="28" t="n">
        <v>0.035</v>
      </c>
    </row>
    <row r="37" customFormat="false" ht="42.5" hidden="false" customHeight="true" outlineLevel="0" collapsed="false">
      <c r="B37" s="29" t="s">
        <v>121</v>
      </c>
      <c r="C37" s="17" t="s">
        <v>196</v>
      </c>
      <c r="D37" s="18" t="s">
        <v>197</v>
      </c>
      <c r="E37" s="17" t="s">
        <v>124</v>
      </c>
      <c r="F37" s="17" t="n">
        <v>25</v>
      </c>
      <c r="G37" s="19" t="str">
        <f aca="false">CONCATENATE(Z37,"/",AA37,"/",AB37)</f>
        <v>1/1/12</v>
      </c>
      <c r="H37" s="17" t="s">
        <v>36</v>
      </c>
      <c r="I37" s="32" t="s">
        <v>198</v>
      </c>
      <c r="J37" s="20" t="n">
        <v>1850</v>
      </c>
      <c r="K37" s="13" t="n">
        <f aca="false">IF(ISBLANK(J37)=1,"-",J37*((Z37*AA37*AB37)/Y37))</f>
        <v>22200</v>
      </c>
      <c r="L37" s="21" t="str">
        <f aca="false">HYPERLINK(O37,"Video")</f>
        <v>Video</v>
      </c>
      <c r="M37" s="21" t="str">
        <f aca="false">HYPERLINK(N37,"Photo")</f>
        <v>Photo</v>
      </c>
      <c r="N37" s="21" t="s">
        <v>199</v>
      </c>
      <c r="O37" s="21" t="s">
        <v>200</v>
      </c>
      <c r="P37" s="27" t="s">
        <v>127</v>
      </c>
      <c r="Q37" s="17" t="s">
        <v>201</v>
      </c>
      <c r="R37" s="23" t="str">
        <f aca="false">_xlfn.CONCAT(V37,"x",W37,"x",X37)</f>
        <v>12x12x15</v>
      </c>
      <c r="S37" s="24" t="s">
        <v>41</v>
      </c>
      <c r="T37" s="24" t="s">
        <v>42</v>
      </c>
      <c r="U37" s="24" t="n">
        <v>35</v>
      </c>
      <c r="V37" s="33" t="n">
        <v>12</v>
      </c>
      <c r="W37" s="34" t="n">
        <v>12</v>
      </c>
      <c r="X37" s="24" t="n">
        <v>15</v>
      </c>
      <c r="Y37" s="17" t="n">
        <v>1</v>
      </c>
      <c r="Z37" s="17" t="n">
        <v>1</v>
      </c>
      <c r="AA37" s="17" t="n">
        <v>1</v>
      </c>
      <c r="AB37" s="17" t="n">
        <v>12</v>
      </c>
      <c r="AC37" s="31"/>
      <c r="AD37" s="26" t="n">
        <f aca="false">IF(ISBLANK(J37)=1,0,K37*AC37)</f>
        <v>0</v>
      </c>
      <c r="AE37" s="27" t="n">
        <v>15</v>
      </c>
      <c r="AF37" s="28" t="n">
        <v>0.035</v>
      </c>
    </row>
    <row r="38" customFormat="false" ht="42.5" hidden="true" customHeight="true" outlineLevel="0" collapsed="false">
      <c r="B38" s="29" t="s">
        <v>121</v>
      </c>
      <c r="C38" s="17" t="s">
        <v>202</v>
      </c>
      <c r="D38" s="18" t="s">
        <v>203</v>
      </c>
      <c r="E38" s="17" t="s">
        <v>124</v>
      </c>
      <c r="F38" s="17" t="n">
        <v>25</v>
      </c>
      <c r="G38" s="19" t="str">
        <f aca="false">CONCATENATE(Z38,"/",AA38,"/",AB38)</f>
        <v>1/1/12</v>
      </c>
      <c r="H38" s="17" t="s">
        <v>36</v>
      </c>
      <c r="I38" s="32"/>
      <c r="J38" s="20"/>
      <c r="K38" s="13" t="str">
        <f aca="false">IF(ISBLANK(J38)=1,"-",J38*((Z38*AA38*AB38)/Y38))</f>
        <v>-</v>
      </c>
      <c r="L38" s="21" t="str">
        <f aca="false">HYPERLINK(O38,"Video")</f>
        <v>Video</v>
      </c>
      <c r="M38" s="21" t="str">
        <f aca="false">HYPERLINK(N38,"Photo")</f>
        <v>Photo</v>
      </c>
      <c r="N38" s="21" t="s">
        <v>204</v>
      </c>
      <c r="O38" s="21" t="s">
        <v>205</v>
      </c>
      <c r="P38" s="27" t="s">
        <v>163</v>
      </c>
      <c r="Q38" s="17" t="s">
        <v>206</v>
      </c>
      <c r="R38" s="23" t="str">
        <f aca="false">_xlfn.CONCAT(V38,"x",W38,"x",X38)</f>
        <v>12x12x15</v>
      </c>
      <c r="S38" s="24" t="s">
        <v>41</v>
      </c>
      <c r="T38" s="24" t="s">
        <v>42</v>
      </c>
      <c r="U38" s="24" t="n">
        <v>36</v>
      </c>
      <c r="V38" s="33" t="n">
        <v>12</v>
      </c>
      <c r="W38" s="34" t="n">
        <v>12</v>
      </c>
      <c r="X38" s="24" t="n">
        <v>15</v>
      </c>
      <c r="Y38" s="17" t="n">
        <v>1</v>
      </c>
      <c r="Z38" s="17" t="n">
        <v>1</v>
      </c>
      <c r="AA38" s="17" t="n">
        <v>1</v>
      </c>
      <c r="AB38" s="17" t="n">
        <v>12</v>
      </c>
      <c r="AC38" s="31"/>
      <c r="AD38" s="26" t="n">
        <f aca="false">IF(ISBLANK(J38)=1,0,K38*AC38)</f>
        <v>0</v>
      </c>
      <c r="AE38" s="27" t="n">
        <v>15</v>
      </c>
      <c r="AF38" s="28" t="n">
        <v>0.035</v>
      </c>
    </row>
    <row r="39" customFormat="false" ht="42.5" hidden="true" customHeight="true" outlineLevel="0" collapsed="false">
      <c r="B39" s="29" t="s">
        <v>121</v>
      </c>
      <c r="C39" s="17" t="s">
        <v>207</v>
      </c>
      <c r="D39" s="18" t="s">
        <v>208</v>
      </c>
      <c r="E39" s="17" t="s">
        <v>124</v>
      </c>
      <c r="F39" s="17" t="n">
        <v>36</v>
      </c>
      <c r="G39" s="19" t="str">
        <f aca="false">CONCATENATE(Z39,"/",AA39,"/",AB39)</f>
        <v>1/1/12</v>
      </c>
      <c r="H39" s="17" t="s">
        <v>36</v>
      </c>
      <c r="I39" s="32"/>
      <c r="J39" s="20"/>
      <c r="K39" s="13" t="str">
        <f aca="false">IF(ISBLANK(J39)=1,"-",J39*((Z39*AA39*AB39)/Y39))</f>
        <v>-</v>
      </c>
      <c r="L39" s="21" t="str">
        <f aca="false">HYPERLINK(O39,"Video")</f>
        <v>Video</v>
      </c>
      <c r="M39" s="21" t="str">
        <f aca="false">HYPERLINK(N39,"Photo")</f>
        <v>Photo</v>
      </c>
      <c r="N39" s="21" t="s">
        <v>209</v>
      </c>
      <c r="O39" s="21" t="s">
        <v>210</v>
      </c>
      <c r="P39" s="27" t="s">
        <v>163</v>
      </c>
      <c r="Q39" s="17" t="s">
        <v>211</v>
      </c>
      <c r="R39" s="23" t="str">
        <f aca="false">_xlfn.CONCAT(V39,"x",W39,"x",X39)</f>
        <v>15x15x15</v>
      </c>
      <c r="S39" s="24" t="s">
        <v>41</v>
      </c>
      <c r="T39" s="24" t="s">
        <v>42</v>
      </c>
      <c r="U39" s="24" t="n">
        <v>37</v>
      </c>
      <c r="V39" s="33" t="n">
        <v>15</v>
      </c>
      <c r="W39" s="34" t="n">
        <v>15</v>
      </c>
      <c r="X39" s="24" t="n">
        <v>15</v>
      </c>
      <c r="Y39" s="17" t="n">
        <v>1</v>
      </c>
      <c r="Z39" s="17" t="n">
        <v>1</v>
      </c>
      <c r="AA39" s="17" t="n">
        <v>1</v>
      </c>
      <c r="AB39" s="17" t="n">
        <v>12</v>
      </c>
      <c r="AC39" s="31"/>
      <c r="AD39" s="26" t="n">
        <f aca="false">IF(ISBLANK(J39)=1,0,K39*AC39)</f>
        <v>0</v>
      </c>
      <c r="AE39" s="27" t="n">
        <v>21</v>
      </c>
      <c r="AF39" s="28" t="n">
        <v>0.04949658</v>
      </c>
    </row>
    <row r="40" customFormat="false" ht="42.5" hidden="false" customHeight="true" outlineLevel="0" collapsed="false">
      <c r="B40" s="29" t="s">
        <v>121</v>
      </c>
      <c r="C40" s="17" t="s">
        <v>212</v>
      </c>
      <c r="D40" s="18" t="s">
        <v>213</v>
      </c>
      <c r="E40" s="17" t="s">
        <v>124</v>
      </c>
      <c r="F40" s="17" t="n">
        <v>36</v>
      </c>
      <c r="G40" s="19" t="str">
        <f aca="false">CONCATENATE(Z40,"/",AA40,"/",AB40)</f>
        <v>1/1/12</v>
      </c>
      <c r="H40" s="17" t="s">
        <v>36</v>
      </c>
      <c r="I40" s="32" t="s">
        <v>198</v>
      </c>
      <c r="J40" s="20" t="n">
        <v>2500</v>
      </c>
      <c r="K40" s="13" t="n">
        <f aca="false">IF(ISBLANK(J40)=1,"-",J40*((Z40*AA40*AB40)/Y40))</f>
        <v>30000</v>
      </c>
      <c r="L40" s="21" t="str">
        <f aca="false">HYPERLINK(O40,"Video")</f>
        <v>Video</v>
      </c>
      <c r="M40" s="21" t="str">
        <f aca="false">HYPERLINK(N40,"Photo")</f>
        <v>Photo</v>
      </c>
      <c r="N40" s="21" t="s">
        <v>214</v>
      </c>
      <c r="O40" s="21" t="s">
        <v>215</v>
      </c>
      <c r="P40" s="27" t="s">
        <v>179</v>
      </c>
      <c r="Q40" s="17" t="s">
        <v>216</v>
      </c>
      <c r="R40" s="23" t="str">
        <f aca="false">_xlfn.CONCAT(V40,"x",W40,"x",X40)</f>
        <v>15x15x15</v>
      </c>
      <c r="S40" s="24" t="s">
        <v>41</v>
      </c>
      <c r="T40" s="24" t="s">
        <v>42</v>
      </c>
      <c r="U40" s="24" t="n">
        <v>38</v>
      </c>
      <c r="V40" s="33" t="n">
        <v>15</v>
      </c>
      <c r="W40" s="34" t="n">
        <v>15</v>
      </c>
      <c r="X40" s="24" t="n">
        <v>15</v>
      </c>
      <c r="Y40" s="17" t="n">
        <v>1</v>
      </c>
      <c r="Z40" s="17" t="n">
        <v>1</v>
      </c>
      <c r="AA40" s="17" t="n">
        <v>1</v>
      </c>
      <c r="AB40" s="17" t="n">
        <v>12</v>
      </c>
      <c r="AC40" s="31"/>
      <c r="AD40" s="26" t="n">
        <f aca="false">IF(ISBLANK(J40)=1,0,K40*AC40)</f>
        <v>0</v>
      </c>
      <c r="AE40" s="27" t="n">
        <v>21</v>
      </c>
      <c r="AF40" s="28" t="n">
        <v>0.04949658</v>
      </c>
    </row>
    <row r="41" customFormat="false" ht="42.5" hidden="false" customHeight="true" outlineLevel="0" collapsed="false">
      <c r="B41" s="29" t="s">
        <v>121</v>
      </c>
      <c r="C41" s="17" t="s">
        <v>217</v>
      </c>
      <c r="D41" s="18" t="s">
        <v>218</v>
      </c>
      <c r="E41" s="17" t="s">
        <v>124</v>
      </c>
      <c r="F41" s="17" t="n">
        <v>36</v>
      </c>
      <c r="G41" s="19" t="str">
        <f aca="false">CONCATENATE(Z41,"/",AA41,"/",AB41)</f>
        <v>1/1/12</v>
      </c>
      <c r="H41" s="17" t="s">
        <v>36</v>
      </c>
      <c r="I41" s="32" t="s">
        <v>198</v>
      </c>
      <c r="J41" s="20" t="n">
        <v>2500</v>
      </c>
      <c r="K41" s="13" t="n">
        <f aca="false">IF(ISBLANK(J41)=1,"-",J41*((Z41*AA41*AB41)/Y41))</f>
        <v>30000</v>
      </c>
      <c r="L41" s="21" t="str">
        <f aca="false">HYPERLINK(O41,"Video")</f>
        <v>Video</v>
      </c>
      <c r="M41" s="21" t="str">
        <f aca="false">HYPERLINK(N41,"Photo")</f>
        <v>Photo</v>
      </c>
      <c r="N41" s="21" t="s">
        <v>219</v>
      </c>
      <c r="O41" s="21" t="s">
        <v>220</v>
      </c>
      <c r="P41" s="27" t="s">
        <v>179</v>
      </c>
      <c r="Q41" s="17" t="s">
        <v>221</v>
      </c>
      <c r="R41" s="23" t="str">
        <f aca="false">_xlfn.CONCAT(V41,"x",W41,"x",X41)</f>
        <v>15x15x15</v>
      </c>
      <c r="S41" s="24" t="s">
        <v>41</v>
      </c>
      <c r="T41" s="24" t="s">
        <v>42</v>
      </c>
      <c r="U41" s="24" t="n">
        <v>39</v>
      </c>
      <c r="V41" s="33" t="n">
        <v>15</v>
      </c>
      <c r="W41" s="34" t="n">
        <v>15</v>
      </c>
      <c r="X41" s="24" t="n">
        <v>15</v>
      </c>
      <c r="Y41" s="17" t="n">
        <v>1</v>
      </c>
      <c r="Z41" s="17" t="n">
        <v>1</v>
      </c>
      <c r="AA41" s="17" t="n">
        <v>1</v>
      </c>
      <c r="AB41" s="17" t="n">
        <v>12</v>
      </c>
      <c r="AC41" s="31"/>
      <c r="AD41" s="26" t="n">
        <f aca="false">IF(ISBLANK(J41)=1,0,K41*AC41)</f>
        <v>0</v>
      </c>
      <c r="AE41" s="27" t="n">
        <v>21</v>
      </c>
      <c r="AF41" s="28" t="n">
        <v>0.04949658</v>
      </c>
    </row>
    <row r="42" customFormat="false" ht="42.5" hidden="true" customHeight="true" outlineLevel="0" collapsed="false">
      <c r="B42" s="29" t="s">
        <v>121</v>
      </c>
      <c r="C42" s="17" t="s">
        <v>222</v>
      </c>
      <c r="D42" s="18" t="s">
        <v>223</v>
      </c>
      <c r="E42" s="17" t="s">
        <v>124</v>
      </c>
      <c r="F42" s="17" t="n">
        <v>49</v>
      </c>
      <c r="G42" s="19" t="str">
        <f aca="false">CONCATENATE(Z42,"/",AA42,"/",AB42)</f>
        <v>1/1/8</v>
      </c>
      <c r="H42" s="17" t="s">
        <v>36</v>
      </c>
      <c r="I42" s="32"/>
      <c r="J42" s="20"/>
      <c r="K42" s="13" t="str">
        <f aca="false">IF(ISBLANK(J42)=1,"-",J42*((Z42*AA42*AB42)/Y42))</f>
        <v>-</v>
      </c>
      <c r="L42" s="21" t="str">
        <f aca="false">HYPERLINK(O42,"Video")</f>
        <v>Video</v>
      </c>
      <c r="M42" s="21" t="str">
        <f aca="false">HYPERLINK(N42,"Photo")</f>
        <v>Photo</v>
      </c>
      <c r="N42" s="21" t="s">
        <v>224</v>
      </c>
      <c r="O42" s="21" t="s">
        <v>225</v>
      </c>
      <c r="P42" s="27" t="s">
        <v>179</v>
      </c>
      <c r="Q42" s="17" t="s">
        <v>226</v>
      </c>
      <c r="R42" s="23" t="str">
        <f aca="false">_xlfn.CONCAT(V42,"x",W42,"x",X42)</f>
        <v>17x17x15</v>
      </c>
      <c r="S42" s="24" t="s">
        <v>41</v>
      </c>
      <c r="T42" s="24" t="s">
        <v>42</v>
      </c>
      <c r="U42" s="24" t="n">
        <v>40</v>
      </c>
      <c r="V42" s="33" t="n">
        <v>17</v>
      </c>
      <c r="W42" s="34" t="n">
        <v>17</v>
      </c>
      <c r="X42" s="24" t="n">
        <v>15</v>
      </c>
      <c r="Y42" s="17" t="n">
        <v>1</v>
      </c>
      <c r="Z42" s="17" t="n">
        <v>1</v>
      </c>
      <c r="AA42" s="17" t="n">
        <v>1</v>
      </c>
      <c r="AB42" s="17" t="n">
        <v>8</v>
      </c>
      <c r="AC42" s="31"/>
      <c r="AD42" s="26" t="n">
        <f aca="false">IF(ISBLANK(J42)=1,0,K42*AC42)</f>
        <v>0</v>
      </c>
      <c r="AE42" s="27" t="n">
        <v>19</v>
      </c>
      <c r="AF42" s="28" t="n">
        <v>0.044296875</v>
      </c>
    </row>
    <row r="43" customFormat="false" ht="42.5" hidden="false" customHeight="true" outlineLevel="0" collapsed="false">
      <c r="B43" s="29" t="s">
        <v>121</v>
      </c>
      <c r="C43" s="17" t="s">
        <v>227</v>
      </c>
      <c r="D43" s="18" t="s">
        <v>228</v>
      </c>
      <c r="E43" s="17" t="s">
        <v>124</v>
      </c>
      <c r="F43" s="17" t="n">
        <v>49</v>
      </c>
      <c r="G43" s="19" t="str">
        <f aca="false">CONCATENATE(Z43,"/",AA43,"/",AB43)</f>
        <v>1/1/8</v>
      </c>
      <c r="H43" s="17" t="s">
        <v>36</v>
      </c>
      <c r="I43" s="32" t="s">
        <v>198</v>
      </c>
      <c r="J43" s="20" t="n">
        <v>3400</v>
      </c>
      <c r="K43" s="13" t="n">
        <f aca="false">IF(ISBLANK(J43)=1,"-",J43*((Z43*AA43*AB43)/Y43))</f>
        <v>27200</v>
      </c>
      <c r="L43" s="21" t="str">
        <f aca="false">HYPERLINK(O43,"Video")</f>
        <v>Video</v>
      </c>
      <c r="M43" s="21" t="str">
        <f aca="false">HYPERLINK(N43,"Photo")</f>
        <v>Photo</v>
      </c>
      <c r="N43" s="21" t="s">
        <v>229</v>
      </c>
      <c r="O43" s="21" t="s">
        <v>230</v>
      </c>
      <c r="P43" s="27" t="s">
        <v>179</v>
      </c>
      <c r="Q43" s="17" t="s">
        <v>231</v>
      </c>
      <c r="R43" s="23" t="str">
        <f aca="false">_xlfn.CONCAT(V43,"x",W43,"x",X43)</f>
        <v>17x17x15</v>
      </c>
      <c r="S43" s="24" t="s">
        <v>41</v>
      </c>
      <c r="T43" s="24" t="s">
        <v>42</v>
      </c>
      <c r="U43" s="24" t="n">
        <v>41</v>
      </c>
      <c r="V43" s="33" t="n">
        <v>17</v>
      </c>
      <c r="W43" s="34" t="n">
        <v>17</v>
      </c>
      <c r="X43" s="24" t="n">
        <v>15</v>
      </c>
      <c r="Y43" s="17" t="n">
        <v>1</v>
      </c>
      <c r="Z43" s="17" t="n">
        <v>1</v>
      </c>
      <c r="AA43" s="17" t="n">
        <v>1</v>
      </c>
      <c r="AB43" s="17" t="n">
        <v>8</v>
      </c>
      <c r="AC43" s="31"/>
      <c r="AD43" s="26" t="n">
        <f aca="false">IF(ISBLANK(J43)=1,0,K43*AC43)</f>
        <v>0</v>
      </c>
      <c r="AE43" s="27" t="n">
        <v>19</v>
      </c>
      <c r="AF43" s="28" t="n">
        <v>0.046549756</v>
      </c>
    </row>
    <row r="44" customFormat="false" ht="42.5" hidden="false" customHeight="true" outlineLevel="0" collapsed="false">
      <c r="B44" s="29" t="s">
        <v>121</v>
      </c>
      <c r="C44" s="17" t="s">
        <v>232</v>
      </c>
      <c r="D44" s="18" t="s">
        <v>233</v>
      </c>
      <c r="E44" s="17" t="s">
        <v>124</v>
      </c>
      <c r="F44" s="17" t="n">
        <v>49</v>
      </c>
      <c r="G44" s="19" t="str">
        <f aca="false">CONCATENATE(Z44,"/",AA44,"/",AB44)</f>
        <v>1/1/8</v>
      </c>
      <c r="H44" s="17" t="s">
        <v>36</v>
      </c>
      <c r="I44" s="32" t="s">
        <v>198</v>
      </c>
      <c r="J44" s="20" t="n">
        <v>3400</v>
      </c>
      <c r="K44" s="13" t="n">
        <f aca="false">IF(ISBLANK(J44)=1,"-",J44*((Z44*AA44*AB44)/Y44))</f>
        <v>27200</v>
      </c>
      <c r="L44" s="21" t="str">
        <f aca="false">HYPERLINK(O44,"Video")</f>
        <v>Video</v>
      </c>
      <c r="M44" s="21" t="str">
        <f aca="false">HYPERLINK(N44,"Photo")</f>
        <v>Photo</v>
      </c>
      <c r="N44" s="21" t="s">
        <v>234</v>
      </c>
      <c r="O44" s="21" t="s">
        <v>235</v>
      </c>
      <c r="P44" s="27" t="s">
        <v>163</v>
      </c>
      <c r="Q44" s="17" t="s">
        <v>236</v>
      </c>
      <c r="R44" s="23" t="str">
        <f aca="false">_xlfn.CONCAT(V44,"x",W44,"x",X44)</f>
        <v>17x17x15</v>
      </c>
      <c r="S44" s="24" t="s">
        <v>41</v>
      </c>
      <c r="T44" s="24" t="s">
        <v>42</v>
      </c>
      <c r="U44" s="24" t="n">
        <v>42</v>
      </c>
      <c r="V44" s="33" t="n">
        <v>17</v>
      </c>
      <c r="W44" s="34" t="n">
        <v>17</v>
      </c>
      <c r="X44" s="24" t="n">
        <v>15</v>
      </c>
      <c r="Y44" s="17" t="n">
        <v>1</v>
      </c>
      <c r="Z44" s="17" t="n">
        <v>1</v>
      </c>
      <c r="AA44" s="17" t="n">
        <v>1</v>
      </c>
      <c r="AB44" s="17" t="n">
        <v>8</v>
      </c>
      <c r="AC44" s="31"/>
      <c r="AD44" s="26" t="n">
        <f aca="false">IF(ISBLANK(J44)=1,0,K44*AC44)</f>
        <v>0</v>
      </c>
      <c r="AE44" s="27" t="n">
        <v>19</v>
      </c>
      <c r="AF44" s="28" t="n">
        <v>0.044296875</v>
      </c>
    </row>
    <row r="45" customFormat="false" ht="42.5" hidden="true" customHeight="true" outlineLevel="0" collapsed="false">
      <c r="B45" s="29" t="s">
        <v>121</v>
      </c>
      <c r="C45" s="17" t="s">
        <v>237</v>
      </c>
      <c r="D45" s="18" t="s">
        <v>238</v>
      </c>
      <c r="E45" s="17" t="s">
        <v>124</v>
      </c>
      <c r="F45" s="17" t="n">
        <v>100</v>
      </c>
      <c r="G45" s="19" t="str">
        <f aca="false">CONCATENATE(Z45,"/",AA45,"/",AB45)</f>
        <v>1/1/2</v>
      </c>
      <c r="H45" s="17" t="s">
        <v>36</v>
      </c>
      <c r="I45" s="32"/>
      <c r="J45" s="20"/>
      <c r="K45" s="13" t="str">
        <f aca="false">IF(ISBLANK(J45)=1,"-",J45*((Z45*AA45*AB45)/Y45))</f>
        <v>-</v>
      </c>
      <c r="L45" s="21" t="str">
        <f aca="false">HYPERLINK(O45,"Video")</f>
        <v>Video</v>
      </c>
      <c r="M45" s="21" t="str">
        <f aca="false">HYPERLINK(N45,"Photo")</f>
        <v>Photo</v>
      </c>
      <c r="N45" s="21" t="s">
        <v>239</v>
      </c>
      <c r="O45" s="21" t="s">
        <v>240</v>
      </c>
      <c r="P45" s="27" t="s">
        <v>127</v>
      </c>
      <c r="Q45" s="17" t="s">
        <v>241</v>
      </c>
      <c r="R45" s="23" t="str">
        <f aca="false">_xlfn.CONCAT(V45,"x",W45,"x",X45)</f>
        <v>25x25x15</v>
      </c>
      <c r="S45" s="24" t="s">
        <v>41</v>
      </c>
      <c r="T45" s="24" t="s">
        <v>242</v>
      </c>
      <c r="U45" s="24" t="n">
        <v>43</v>
      </c>
      <c r="V45" s="33" t="n">
        <v>25</v>
      </c>
      <c r="W45" s="34" t="n">
        <v>25</v>
      </c>
      <c r="X45" s="24" t="n">
        <v>15</v>
      </c>
      <c r="Y45" s="17" t="n">
        <v>1</v>
      </c>
      <c r="Z45" s="17" t="n">
        <v>1</v>
      </c>
      <c r="AA45" s="17" t="n">
        <v>1</v>
      </c>
      <c r="AB45" s="17" t="n">
        <v>2</v>
      </c>
      <c r="AC45" s="31"/>
      <c r="AD45" s="26" t="n">
        <f aca="false">IF(ISBLANK(J45)=1,0,K45*AC45)</f>
        <v>0</v>
      </c>
      <c r="AE45" s="27" t="n">
        <v>11</v>
      </c>
      <c r="AF45" s="28" t="n">
        <v>0.02581152</v>
      </c>
    </row>
    <row r="46" customFormat="false" ht="42.5" hidden="true" customHeight="true" outlineLevel="0" collapsed="false">
      <c r="B46" s="29" t="s">
        <v>121</v>
      </c>
      <c r="C46" s="17" t="s">
        <v>243</v>
      </c>
      <c r="D46" s="18" t="s">
        <v>244</v>
      </c>
      <c r="E46" s="17" t="s">
        <v>124</v>
      </c>
      <c r="F46" s="17" t="n">
        <v>100</v>
      </c>
      <c r="G46" s="19" t="str">
        <f aca="false">CONCATENATE(Z46,"/",AA46,"/",AB46)</f>
        <v>1/1/2</v>
      </c>
      <c r="H46" s="17" t="s">
        <v>36</v>
      </c>
      <c r="I46" s="32"/>
      <c r="J46" s="20"/>
      <c r="K46" s="13" t="str">
        <f aca="false">IF(ISBLANK(J46)=1,"-",J46*((Z46*AA46*AB46)/Y46))</f>
        <v>-</v>
      </c>
      <c r="L46" s="21" t="str">
        <f aca="false">HYPERLINK(O46,"Video")</f>
        <v>Video</v>
      </c>
      <c r="M46" s="21" t="str">
        <f aca="false">HYPERLINK(N46,"Photo")</f>
        <v>Photo</v>
      </c>
      <c r="N46" s="21" t="s">
        <v>245</v>
      </c>
      <c r="O46" s="21" t="s">
        <v>246</v>
      </c>
      <c r="P46" s="27" t="s">
        <v>127</v>
      </c>
      <c r="Q46" s="17" t="s">
        <v>247</v>
      </c>
      <c r="R46" s="23" t="str">
        <f aca="false">_xlfn.CONCAT(V46,"x",W46,"x",X46)</f>
        <v>25x25x15</v>
      </c>
      <c r="S46" s="24" t="s">
        <v>41</v>
      </c>
      <c r="T46" s="24" t="s">
        <v>242</v>
      </c>
      <c r="U46" s="24" t="n">
        <v>44</v>
      </c>
      <c r="V46" s="33" t="n">
        <v>25</v>
      </c>
      <c r="W46" s="34" t="n">
        <v>25</v>
      </c>
      <c r="X46" s="24" t="n">
        <v>15</v>
      </c>
      <c r="Y46" s="17" t="n">
        <v>1</v>
      </c>
      <c r="Z46" s="17" t="n">
        <v>1</v>
      </c>
      <c r="AA46" s="17" t="n">
        <v>1</v>
      </c>
      <c r="AB46" s="17" t="n">
        <v>2</v>
      </c>
      <c r="AC46" s="31"/>
      <c r="AD46" s="26" t="n">
        <f aca="false">IF(ISBLANK(J46)=1,0,K46*AC46)</f>
        <v>0</v>
      </c>
      <c r="AE46" s="27" t="n">
        <v>11</v>
      </c>
      <c r="AF46" s="28" t="n">
        <v>0.02581152</v>
      </c>
    </row>
    <row r="47" customFormat="false" ht="42.5" hidden="false" customHeight="true" outlineLevel="0" collapsed="false">
      <c r="B47" s="29" t="s">
        <v>121</v>
      </c>
      <c r="C47" s="17" t="s">
        <v>248</v>
      </c>
      <c r="D47" s="18" t="s">
        <v>249</v>
      </c>
      <c r="E47" s="17" t="s">
        <v>124</v>
      </c>
      <c r="F47" s="17" t="n">
        <v>100</v>
      </c>
      <c r="G47" s="19" t="str">
        <f aca="false">CONCATENATE(Z47,"/",AA47,"/",AB47)</f>
        <v>1/1/2</v>
      </c>
      <c r="H47" s="17" t="s">
        <v>36</v>
      </c>
      <c r="I47" s="32" t="s">
        <v>198</v>
      </c>
      <c r="J47" s="20" t="n">
        <v>6690</v>
      </c>
      <c r="K47" s="13" t="n">
        <f aca="false">IF(ISBLANK(J47)=1,"-",J47*((Z47*AA47*AB47)/Y47))</f>
        <v>13380</v>
      </c>
      <c r="L47" s="21" t="str">
        <f aca="false">HYPERLINK(O47,"Video")</f>
        <v>Video</v>
      </c>
      <c r="M47" s="21" t="str">
        <f aca="false">HYPERLINK(N47,"Photo")</f>
        <v>Photo</v>
      </c>
      <c r="N47" s="21" t="s">
        <v>250</v>
      </c>
      <c r="O47" s="21" t="s">
        <v>251</v>
      </c>
      <c r="P47" s="27" t="s">
        <v>127</v>
      </c>
      <c r="Q47" s="17" t="s">
        <v>252</v>
      </c>
      <c r="R47" s="23" t="str">
        <f aca="false">_xlfn.CONCAT(V47,"x",W47,"x",X47)</f>
        <v>25x25x15</v>
      </c>
      <c r="S47" s="24" t="s">
        <v>41</v>
      </c>
      <c r="T47" s="24" t="s">
        <v>242</v>
      </c>
      <c r="U47" s="24" t="n">
        <v>45</v>
      </c>
      <c r="V47" s="33" t="n">
        <v>25</v>
      </c>
      <c r="W47" s="34" t="n">
        <v>25</v>
      </c>
      <c r="X47" s="24" t="n">
        <v>15</v>
      </c>
      <c r="Y47" s="17" t="n">
        <v>1</v>
      </c>
      <c r="Z47" s="17" t="n">
        <v>1</v>
      </c>
      <c r="AA47" s="17" t="n">
        <v>1</v>
      </c>
      <c r="AB47" s="17" t="n">
        <v>2</v>
      </c>
      <c r="AC47" s="31"/>
      <c r="AD47" s="26" t="n">
        <f aca="false">IF(ISBLANK(J47)=1,0,K47*AC47)</f>
        <v>0</v>
      </c>
      <c r="AE47" s="27" t="n">
        <v>11</v>
      </c>
      <c r="AF47" s="28" t="n">
        <v>0.02581152</v>
      </c>
    </row>
    <row r="48" customFormat="false" ht="42.5" hidden="false" customHeight="true" outlineLevel="0" collapsed="false">
      <c r="B48" s="29" t="s">
        <v>121</v>
      </c>
      <c r="C48" s="17" t="s">
        <v>253</v>
      </c>
      <c r="D48" s="18" t="s">
        <v>254</v>
      </c>
      <c r="E48" s="17" t="s">
        <v>124</v>
      </c>
      <c r="F48" s="17" t="n">
        <v>150</v>
      </c>
      <c r="G48" s="19" t="str">
        <f aca="false">CONCATENATE(Z48,"/",AA48,"/",AB48)</f>
        <v>1/1/2</v>
      </c>
      <c r="H48" s="17" t="s">
        <v>36</v>
      </c>
      <c r="I48" s="32" t="s">
        <v>198</v>
      </c>
      <c r="J48" s="20" t="n">
        <v>10850</v>
      </c>
      <c r="K48" s="13" t="n">
        <f aca="false">IF(ISBLANK(J48)=1,"-",J48*((Z48*AA48*AB48)/Y48))</f>
        <v>21700</v>
      </c>
      <c r="L48" s="21" t="str">
        <f aca="false">HYPERLINK(O48,"Video")</f>
        <v>Video</v>
      </c>
      <c r="M48" s="21" t="str">
        <f aca="false">HYPERLINK(N48,"Photo")</f>
        <v>Photo</v>
      </c>
      <c r="N48" s="21" t="s">
        <v>255</v>
      </c>
      <c r="O48" s="21" t="s">
        <v>256</v>
      </c>
      <c r="P48" s="27" t="s">
        <v>127</v>
      </c>
      <c r="Q48" s="17" t="s">
        <v>257</v>
      </c>
      <c r="R48" s="23" t="str">
        <f aca="false">_xlfn.CONCAT(V48,"x",W48,"x",X48)</f>
        <v>38x25x15</v>
      </c>
      <c r="S48" s="24" t="s">
        <v>41</v>
      </c>
      <c r="T48" s="24" t="s">
        <v>42</v>
      </c>
      <c r="U48" s="24" t="n">
        <v>46</v>
      </c>
      <c r="V48" s="33" t="n">
        <v>38</v>
      </c>
      <c r="W48" s="34" t="n">
        <v>25</v>
      </c>
      <c r="X48" s="24" t="n">
        <v>15</v>
      </c>
      <c r="Y48" s="17" t="n">
        <v>1</v>
      </c>
      <c r="Z48" s="17" t="n">
        <v>1</v>
      </c>
      <c r="AA48" s="17" t="n">
        <v>1</v>
      </c>
      <c r="AB48" s="17" t="n">
        <v>2</v>
      </c>
      <c r="AC48" s="31"/>
      <c r="AD48" s="26" t="n">
        <f aca="false">IF(ISBLANK(J48)=1,0,K48*AC48)</f>
        <v>0</v>
      </c>
      <c r="AE48" s="27" t="n">
        <v>15</v>
      </c>
      <c r="AF48" s="28" t="n">
        <v>0.03430891</v>
      </c>
    </row>
    <row r="49" customFormat="false" ht="42.5" hidden="false" customHeight="true" outlineLevel="0" collapsed="false">
      <c r="B49" s="29" t="s">
        <v>121</v>
      </c>
      <c r="C49" s="17" t="s">
        <v>258</v>
      </c>
      <c r="D49" s="18" t="s">
        <v>259</v>
      </c>
      <c r="E49" s="17" t="s">
        <v>124</v>
      </c>
      <c r="F49" s="17" t="n">
        <v>150</v>
      </c>
      <c r="G49" s="19" t="str">
        <f aca="false">CONCATENATE(Z49,"/",AA49,"/",AB49)</f>
        <v>1/1/2</v>
      </c>
      <c r="H49" s="17" t="s">
        <v>36</v>
      </c>
      <c r="I49" s="32" t="s">
        <v>198</v>
      </c>
      <c r="J49" s="20" t="n">
        <v>10850</v>
      </c>
      <c r="K49" s="13" t="n">
        <f aca="false">IF(ISBLANK(J49)=1,"-",J49*((Z49*AA49*AB49)/Y49))</f>
        <v>21700</v>
      </c>
      <c r="L49" s="21" t="str">
        <f aca="false">HYPERLINK(O49,"Video")</f>
        <v>Video</v>
      </c>
      <c r="M49" s="21" t="str">
        <f aca="false">HYPERLINK(N49,"Photo")</f>
        <v>Photo</v>
      </c>
      <c r="N49" s="21" t="s">
        <v>260</v>
      </c>
      <c r="O49" s="21" t="s">
        <v>261</v>
      </c>
      <c r="P49" s="27" t="s">
        <v>163</v>
      </c>
      <c r="Q49" s="17" t="s">
        <v>262</v>
      </c>
      <c r="R49" s="23" t="str">
        <f aca="false">_xlfn.CONCAT(V49,"x",W49,"x",X49)</f>
        <v>38x25x15</v>
      </c>
      <c r="S49" s="24" t="s">
        <v>41</v>
      </c>
      <c r="T49" s="24" t="s">
        <v>42</v>
      </c>
      <c r="U49" s="24" t="n">
        <v>47</v>
      </c>
      <c r="V49" s="33" t="n">
        <v>38</v>
      </c>
      <c r="W49" s="34" t="n">
        <v>25</v>
      </c>
      <c r="X49" s="24" t="n">
        <v>15</v>
      </c>
      <c r="Y49" s="17" t="n">
        <v>1</v>
      </c>
      <c r="Z49" s="17" t="n">
        <v>1</v>
      </c>
      <c r="AA49" s="17" t="n">
        <v>1</v>
      </c>
      <c r="AB49" s="17" t="n">
        <v>2</v>
      </c>
      <c r="AC49" s="31"/>
      <c r="AD49" s="26" t="n">
        <f aca="false">IF(ISBLANK(J49)=1,0,K49*AC49)</f>
        <v>0</v>
      </c>
      <c r="AE49" s="27" t="n">
        <v>15</v>
      </c>
      <c r="AF49" s="28" t="n">
        <v>0.03430891</v>
      </c>
    </row>
    <row r="50" customFormat="false" ht="42.5" hidden="false" customHeight="true" outlineLevel="0" collapsed="false">
      <c r="B50" s="29" t="s">
        <v>121</v>
      </c>
      <c r="C50" s="17" t="s">
        <v>263</v>
      </c>
      <c r="D50" s="18" t="s">
        <v>264</v>
      </c>
      <c r="E50" s="17" t="s">
        <v>124</v>
      </c>
      <c r="F50" s="17" t="n">
        <v>150</v>
      </c>
      <c r="G50" s="19" t="str">
        <f aca="false">CONCATENATE(Z50,"/",AA50,"/",AB50)</f>
        <v>1/1/2</v>
      </c>
      <c r="H50" s="17" t="s">
        <v>36</v>
      </c>
      <c r="I50" s="32" t="s">
        <v>198</v>
      </c>
      <c r="J50" s="20" t="n">
        <v>10850</v>
      </c>
      <c r="K50" s="13" t="n">
        <f aca="false">IF(ISBLANK(J50)=1,"-",J50*((Z50*AA50*AB50)/Y50))</f>
        <v>21700</v>
      </c>
      <c r="L50" s="21" t="str">
        <f aca="false">HYPERLINK(O50,"Video")</f>
        <v>Video</v>
      </c>
      <c r="M50" s="21" t="str">
        <f aca="false">HYPERLINK(N50,"Photo")</f>
        <v>Photo</v>
      </c>
      <c r="N50" s="21" t="s">
        <v>265</v>
      </c>
      <c r="O50" s="21" t="s">
        <v>266</v>
      </c>
      <c r="P50" s="27" t="s">
        <v>163</v>
      </c>
      <c r="Q50" s="17" t="s">
        <v>267</v>
      </c>
      <c r="R50" s="23" t="str">
        <f aca="false">_xlfn.CONCAT(V50,"x",W50,"x",X50)</f>
        <v>38x25x15</v>
      </c>
      <c r="S50" s="24" t="s">
        <v>41</v>
      </c>
      <c r="T50" s="24" t="s">
        <v>42</v>
      </c>
      <c r="U50" s="24" t="n">
        <v>48</v>
      </c>
      <c r="V50" s="33" t="n">
        <v>38</v>
      </c>
      <c r="W50" s="34" t="n">
        <v>25</v>
      </c>
      <c r="X50" s="24" t="n">
        <v>15</v>
      </c>
      <c r="Y50" s="17" t="n">
        <v>1</v>
      </c>
      <c r="Z50" s="17" t="n">
        <v>1</v>
      </c>
      <c r="AA50" s="17" t="n">
        <v>1</v>
      </c>
      <c r="AB50" s="17" t="n">
        <v>2</v>
      </c>
      <c r="AC50" s="31"/>
      <c r="AD50" s="26" t="n">
        <f aca="false">IF(ISBLANK(J50)=1,0,K50*AC50)</f>
        <v>0</v>
      </c>
      <c r="AE50" s="27" t="n">
        <v>15</v>
      </c>
      <c r="AF50" s="28" t="n">
        <v>0.03430891</v>
      </c>
    </row>
    <row r="51" customFormat="false" ht="42.5" hidden="true" customHeight="true" outlineLevel="0" collapsed="false">
      <c r="B51" s="29" t="s">
        <v>121</v>
      </c>
      <c r="C51" s="17" t="s">
        <v>268</v>
      </c>
      <c r="D51" s="18" t="s">
        <v>269</v>
      </c>
      <c r="E51" s="17" t="s">
        <v>124</v>
      </c>
      <c r="F51" s="17" t="n">
        <v>200</v>
      </c>
      <c r="G51" s="19" t="str">
        <f aca="false">CONCATENATE(Z51,"/",AA51,"/",AB51)</f>
        <v>1/1/1</v>
      </c>
      <c r="H51" s="17" t="s">
        <v>36</v>
      </c>
      <c r="I51" s="32"/>
      <c r="J51" s="20"/>
      <c r="K51" s="13" t="str">
        <f aca="false">IF(ISBLANK(J51)=1,"-",J51*((Z51*AA51*AB51)/Y51))</f>
        <v>-</v>
      </c>
      <c r="L51" s="21" t="str">
        <f aca="false">HYPERLINK(O51,"Video")</f>
        <v>Video</v>
      </c>
      <c r="M51" s="21" t="str">
        <f aca="false">HYPERLINK(N51,"Photo")</f>
        <v>Photo</v>
      </c>
      <c r="N51" s="21" t="s">
        <v>270</v>
      </c>
      <c r="O51" s="21" t="s">
        <v>271</v>
      </c>
      <c r="P51" s="27" t="s">
        <v>179</v>
      </c>
      <c r="Q51" s="17" t="s">
        <v>272</v>
      </c>
      <c r="R51" s="23" t="str">
        <f aca="false">_xlfn.CONCAT(V51,"x",W51,"x",X51)</f>
        <v>51x25x15</v>
      </c>
      <c r="S51" s="24" t="s">
        <v>41</v>
      </c>
      <c r="T51" s="24" t="s">
        <v>42</v>
      </c>
      <c r="U51" s="24" t="n">
        <v>49</v>
      </c>
      <c r="V51" s="33" t="n">
        <v>51</v>
      </c>
      <c r="W51" s="34" t="n">
        <v>25</v>
      </c>
      <c r="X51" s="24" t="n">
        <v>15</v>
      </c>
      <c r="Y51" s="17" t="n">
        <v>1</v>
      </c>
      <c r="Z51" s="17" t="n">
        <v>1</v>
      </c>
      <c r="AA51" s="17" t="n">
        <v>1</v>
      </c>
      <c r="AB51" s="17" t="n">
        <v>1</v>
      </c>
      <c r="AC51" s="31"/>
      <c r="AD51" s="26" t="n">
        <f aca="false">IF(ISBLANK(J51)=1,0,K51*AC51)</f>
        <v>0</v>
      </c>
      <c r="AE51" s="27" t="n">
        <v>10</v>
      </c>
      <c r="AF51" s="28" t="n">
        <v>0.02367225</v>
      </c>
    </row>
    <row r="52" customFormat="false" ht="42.5" hidden="false" customHeight="true" outlineLevel="0" collapsed="false">
      <c r="B52" s="29" t="s">
        <v>121</v>
      </c>
      <c r="C52" s="17" t="s">
        <v>273</v>
      </c>
      <c r="D52" s="18" t="s">
        <v>274</v>
      </c>
      <c r="E52" s="17" t="s">
        <v>124</v>
      </c>
      <c r="F52" s="17" t="n">
        <v>200</v>
      </c>
      <c r="G52" s="19" t="str">
        <f aca="false">CONCATENATE(Z52,"/",AA52,"/",AB52)</f>
        <v>1/1/1</v>
      </c>
      <c r="H52" s="17" t="s">
        <v>36</v>
      </c>
      <c r="I52" s="32" t="s">
        <v>198</v>
      </c>
      <c r="J52" s="20" t="n">
        <v>14790</v>
      </c>
      <c r="K52" s="13" t="n">
        <f aca="false">IF(ISBLANK(J52)=1,"-",J52*((Z52*AA52*AB52)/Y52))</f>
        <v>14790</v>
      </c>
      <c r="L52" s="21" t="str">
        <f aca="false">HYPERLINK(O52,"Video")</f>
        <v>Video</v>
      </c>
      <c r="M52" s="21" t="str">
        <f aca="false">HYPERLINK(N52,"Photo")</f>
        <v>Photo</v>
      </c>
      <c r="N52" s="21" t="s">
        <v>275</v>
      </c>
      <c r="O52" s="21" t="s">
        <v>276</v>
      </c>
      <c r="P52" s="27" t="s">
        <v>163</v>
      </c>
      <c r="Q52" s="17" t="s">
        <v>277</v>
      </c>
      <c r="R52" s="23" t="str">
        <f aca="false">_xlfn.CONCAT(V52,"x",W52,"x",X52)</f>
        <v>51x25x15</v>
      </c>
      <c r="S52" s="24" t="s">
        <v>41</v>
      </c>
      <c r="T52" s="24" t="s">
        <v>42</v>
      </c>
      <c r="U52" s="24" t="n">
        <v>50</v>
      </c>
      <c r="V52" s="33" t="n">
        <v>51</v>
      </c>
      <c r="W52" s="34" t="n">
        <v>25</v>
      </c>
      <c r="X52" s="24" t="n">
        <v>15</v>
      </c>
      <c r="Y52" s="17" t="n">
        <v>1</v>
      </c>
      <c r="Z52" s="17" t="n">
        <v>1</v>
      </c>
      <c r="AA52" s="17" t="n">
        <v>1</v>
      </c>
      <c r="AB52" s="17" t="n">
        <v>1</v>
      </c>
      <c r="AC52" s="31"/>
      <c r="AD52" s="26" t="n">
        <f aca="false">IF(ISBLANK(J52)=1,0,K52*AC52)</f>
        <v>0</v>
      </c>
      <c r="AE52" s="27" t="n">
        <v>10</v>
      </c>
      <c r="AF52" s="28" t="n">
        <v>0.02367225</v>
      </c>
    </row>
    <row r="53" customFormat="false" ht="42.5" hidden="false" customHeight="true" outlineLevel="0" collapsed="false">
      <c r="B53" s="13" t="s">
        <v>32</v>
      </c>
      <c r="C53" s="17" t="s">
        <v>278</v>
      </c>
      <c r="D53" s="18" t="s">
        <v>279</v>
      </c>
      <c r="E53" s="17" t="s">
        <v>280</v>
      </c>
      <c r="F53" s="17" t="n">
        <v>9</v>
      </c>
      <c r="G53" s="19" t="str">
        <f aca="false">CONCATENATE(Z53,"/",AA53,"/",AB53)</f>
        <v>1/1/16</v>
      </c>
      <c r="H53" s="17" t="s">
        <v>36</v>
      </c>
      <c r="I53" s="32" t="s">
        <v>198</v>
      </c>
      <c r="J53" s="20" t="n">
        <v>1050</v>
      </c>
      <c r="K53" s="13" t="n">
        <f aca="false">IF(ISBLANK(J53)=1,"-",J53*((Z53*AA53*AB53)/Y53))</f>
        <v>16800</v>
      </c>
      <c r="L53" s="21"/>
      <c r="M53" s="21" t="str">
        <f aca="false">HYPERLINK(N53,"Photo")</f>
        <v>Photo</v>
      </c>
      <c r="N53" s="21" t="s">
        <v>281</v>
      </c>
      <c r="O53" s="21"/>
      <c r="P53" s="10" t="s">
        <v>39</v>
      </c>
      <c r="Q53" s="22" t="s">
        <v>282</v>
      </c>
      <c r="R53" s="23" t="str">
        <f aca="false">_xlfn.CONCAT(V53,"x",W53,"x",X53)</f>
        <v>13x9x17</v>
      </c>
      <c r="S53" s="24" t="s">
        <v>41</v>
      </c>
      <c r="T53" s="24" t="s">
        <v>42</v>
      </c>
      <c r="U53" s="24" t="n">
        <v>51</v>
      </c>
      <c r="V53" s="33" t="n">
        <v>13</v>
      </c>
      <c r="W53" s="34" t="n">
        <v>9</v>
      </c>
      <c r="X53" s="24" t="n">
        <v>17</v>
      </c>
      <c r="Y53" s="17" t="n">
        <v>1</v>
      </c>
      <c r="Z53" s="17" t="n">
        <v>1</v>
      </c>
      <c r="AA53" s="17" t="n">
        <v>1</v>
      </c>
      <c r="AB53" s="17" t="n">
        <v>16</v>
      </c>
      <c r="AC53" s="31"/>
      <c r="AD53" s="26" t="n">
        <f aca="false">IF(ISBLANK(J53)=1,0,K53*AC53)</f>
        <v>0</v>
      </c>
      <c r="AE53" s="27" t="n">
        <v>12.5</v>
      </c>
      <c r="AF53" s="28" t="n">
        <v>0.039098712</v>
      </c>
    </row>
    <row r="54" customFormat="false" ht="42.5" hidden="false" customHeight="true" outlineLevel="0" collapsed="false">
      <c r="B54" s="13" t="s">
        <v>32</v>
      </c>
      <c r="C54" s="17" t="s">
        <v>283</v>
      </c>
      <c r="D54" s="18" t="s">
        <v>284</v>
      </c>
      <c r="E54" s="17" t="s">
        <v>280</v>
      </c>
      <c r="F54" s="17" t="n">
        <v>12</v>
      </c>
      <c r="G54" s="19" t="str">
        <f aca="false">CONCATENATE(Z54,"/",AA54,"/",AB54)</f>
        <v>1/1/16</v>
      </c>
      <c r="H54" s="17" t="s">
        <v>36</v>
      </c>
      <c r="I54" s="32" t="s">
        <v>198</v>
      </c>
      <c r="J54" s="20" t="n">
        <v>1490</v>
      </c>
      <c r="K54" s="13" t="n">
        <f aca="false">IF(ISBLANK(J54)=1,"-",J54*((Z54*AA54*AB54)/Y54))</f>
        <v>23840</v>
      </c>
      <c r="L54" s="21"/>
      <c r="M54" s="21" t="str">
        <f aca="false">HYPERLINK(N54,"Photo")</f>
        <v>Photo</v>
      </c>
      <c r="N54" s="21" t="s">
        <v>285</v>
      </c>
      <c r="O54" s="21"/>
      <c r="P54" s="10" t="s">
        <v>39</v>
      </c>
      <c r="Q54" s="22" t="s">
        <v>286</v>
      </c>
      <c r="R54" s="23" t="str">
        <f aca="false">_xlfn.CONCAT(V54,"x",W54,"x",X54)</f>
        <v>13x12x17</v>
      </c>
      <c r="S54" s="24" t="s">
        <v>41</v>
      </c>
      <c r="T54" s="24" t="s">
        <v>42</v>
      </c>
      <c r="U54" s="24" t="n">
        <v>52</v>
      </c>
      <c r="V54" s="33" t="n">
        <v>13</v>
      </c>
      <c r="W54" s="34" t="n">
        <v>12</v>
      </c>
      <c r="X54" s="24" t="n">
        <v>17</v>
      </c>
      <c r="Y54" s="17" t="n">
        <v>1</v>
      </c>
      <c r="Z54" s="17" t="n">
        <v>1</v>
      </c>
      <c r="AA54" s="17" t="n">
        <v>1</v>
      </c>
      <c r="AB54" s="17" t="n">
        <v>16</v>
      </c>
      <c r="AC54" s="31"/>
      <c r="AD54" s="26" t="n">
        <f aca="false">IF(ISBLANK(J54)=1,0,K54*AC54)</f>
        <v>0</v>
      </c>
      <c r="AE54" s="27" t="n">
        <v>16.2</v>
      </c>
      <c r="AF54" s="28" t="n">
        <v>0.051253752</v>
      </c>
    </row>
    <row r="55" customFormat="false" ht="42.5" hidden="true" customHeight="true" outlineLevel="0" collapsed="false">
      <c r="B55" s="13" t="s">
        <v>32</v>
      </c>
      <c r="C55" s="17" t="s">
        <v>287</v>
      </c>
      <c r="D55" s="18" t="s">
        <v>288</v>
      </c>
      <c r="E55" s="17" t="s">
        <v>280</v>
      </c>
      <c r="F55" s="17" t="n">
        <v>16</v>
      </c>
      <c r="G55" s="19" t="str">
        <f aca="false">CONCATENATE(Z55,"/",AA55,"/",AB55)</f>
        <v>1/1/16</v>
      </c>
      <c r="H55" s="17" t="s">
        <v>36</v>
      </c>
      <c r="I55" s="10" t="s">
        <v>37</v>
      </c>
      <c r="J55" s="20"/>
      <c r="K55" s="13" t="str">
        <f aca="false">IF(ISBLANK(J55)=1,"-",J55*((Z55*AA55*AB55)/Y55))</f>
        <v>-</v>
      </c>
      <c r="L55" s="21"/>
      <c r="M55" s="21" t="str">
        <f aca="false">HYPERLINK(N55,"Photo")</f>
        <v>Photo</v>
      </c>
      <c r="N55" s="21" t="s">
        <v>289</v>
      </c>
      <c r="O55" s="21"/>
      <c r="P55" s="10" t="s">
        <v>39</v>
      </c>
      <c r="Q55" s="22" t="s">
        <v>290</v>
      </c>
      <c r="R55" s="23" t="str">
        <f aca="false">_xlfn.CONCAT(V55,"x",W55,"x",X55)</f>
        <v>18x12x17</v>
      </c>
      <c r="S55" s="24" t="s">
        <v>41</v>
      </c>
      <c r="T55" s="24" t="s">
        <v>42</v>
      </c>
      <c r="U55" s="24" t="n">
        <v>53</v>
      </c>
      <c r="V55" s="33" t="n">
        <v>18</v>
      </c>
      <c r="W55" s="34" t="n">
        <v>12</v>
      </c>
      <c r="X55" s="24" t="n">
        <v>17</v>
      </c>
      <c r="Y55" s="17" t="n">
        <v>1</v>
      </c>
      <c r="Z55" s="17" t="n">
        <v>1</v>
      </c>
      <c r="AA55" s="17" t="n">
        <v>1</v>
      </c>
      <c r="AB55" s="17" t="n">
        <v>16</v>
      </c>
      <c r="AC55" s="31"/>
      <c r="AD55" s="26" t="n">
        <f aca="false">IF(ISBLANK(J55)=1,0,K55*AC55)</f>
        <v>0</v>
      </c>
      <c r="AE55" s="27" t="n">
        <v>21.5</v>
      </c>
      <c r="AF55" s="28" t="n">
        <v>0.07056676</v>
      </c>
    </row>
    <row r="56" customFormat="false" ht="42.5" hidden="false" customHeight="true" outlineLevel="0" collapsed="false">
      <c r="B56" s="13" t="s">
        <v>32</v>
      </c>
      <c r="C56" s="17" t="s">
        <v>291</v>
      </c>
      <c r="D56" s="18" t="s">
        <v>292</v>
      </c>
      <c r="E56" s="17" t="s">
        <v>280</v>
      </c>
      <c r="F56" s="17" t="n">
        <v>20</v>
      </c>
      <c r="G56" s="19" t="str">
        <f aca="false">CONCATENATE(Z56,"/",AA56,"/",AB56)</f>
        <v>1/1/12</v>
      </c>
      <c r="H56" s="17" t="s">
        <v>36</v>
      </c>
      <c r="I56" s="32" t="s">
        <v>198</v>
      </c>
      <c r="J56" s="20" t="n">
        <v>2340</v>
      </c>
      <c r="K56" s="13" t="n">
        <f aca="false">IF(ISBLANK(J56)=1,"-",J56*((Z56*AA56*AB56)/Y56))</f>
        <v>28080</v>
      </c>
      <c r="L56" s="21"/>
      <c r="M56" s="21" t="str">
        <f aca="false">HYPERLINK(N56,"Photo")</f>
        <v>Photo</v>
      </c>
      <c r="N56" s="21" t="s">
        <v>293</v>
      </c>
      <c r="O56" s="21"/>
      <c r="P56" s="10" t="s">
        <v>39</v>
      </c>
      <c r="Q56" s="22" t="s">
        <v>294</v>
      </c>
      <c r="R56" s="23" t="str">
        <f aca="false">_xlfn.CONCAT(V56,"x",W56,"x",X56)</f>
        <v>18x15x17</v>
      </c>
      <c r="S56" s="24" t="s">
        <v>41</v>
      </c>
      <c r="T56" s="24" t="s">
        <v>42</v>
      </c>
      <c r="U56" s="24" t="n">
        <v>54</v>
      </c>
      <c r="V56" s="33" t="n">
        <v>18</v>
      </c>
      <c r="W56" s="34" t="n">
        <v>15</v>
      </c>
      <c r="X56" s="24" t="n">
        <v>17</v>
      </c>
      <c r="Y56" s="17" t="n">
        <v>1</v>
      </c>
      <c r="Z56" s="17" t="n">
        <v>1</v>
      </c>
      <c r="AA56" s="17" t="n">
        <v>1</v>
      </c>
      <c r="AB56" s="17" t="n">
        <v>12</v>
      </c>
      <c r="AC56" s="31"/>
      <c r="AD56" s="26" t="n">
        <f aca="false">IF(ISBLANK(J56)=1,0,K56*AC56)</f>
        <v>0</v>
      </c>
      <c r="AE56" s="27" t="n">
        <v>20</v>
      </c>
      <c r="AF56" s="28" t="n">
        <v>0.06596458</v>
      </c>
    </row>
    <row r="57" customFormat="false" ht="42.5" hidden="true" customHeight="true" outlineLevel="0" collapsed="false">
      <c r="B57" s="13" t="s">
        <v>32</v>
      </c>
      <c r="C57" s="17" t="s">
        <v>295</v>
      </c>
      <c r="D57" s="18" t="s">
        <v>296</v>
      </c>
      <c r="E57" s="17" t="s">
        <v>280</v>
      </c>
      <c r="F57" s="17" t="n">
        <v>24</v>
      </c>
      <c r="G57" s="19" t="str">
        <f aca="false">CONCATENATE(Z57,"/",AA57,"/",AB57)</f>
        <v>1/1/8</v>
      </c>
      <c r="H57" s="17" t="s">
        <v>36</v>
      </c>
      <c r="I57" s="10" t="s">
        <v>37</v>
      </c>
      <c r="J57" s="20"/>
      <c r="K57" s="13" t="str">
        <f aca="false">IF(ISBLANK(J57)=1,"-",J57*((Z57*AA57*AB57)/Y57))</f>
        <v>-</v>
      </c>
      <c r="L57" s="21"/>
      <c r="M57" s="21" t="str">
        <f aca="false">HYPERLINK(N57,"Photo")</f>
        <v>Photo</v>
      </c>
      <c r="N57" s="21" t="s">
        <v>297</v>
      </c>
      <c r="O57" s="21"/>
      <c r="P57" s="10" t="s">
        <v>39</v>
      </c>
      <c r="Q57" s="22" t="s">
        <v>298</v>
      </c>
      <c r="R57" s="23" t="str">
        <f aca="false">_xlfn.CONCAT(V57,"x",W57,"x",X57)</f>
        <v>18x18x17</v>
      </c>
      <c r="S57" s="24" t="s">
        <v>41</v>
      </c>
      <c r="T57" s="24" t="s">
        <v>42</v>
      </c>
      <c r="U57" s="24" t="n">
        <v>55</v>
      </c>
      <c r="V57" s="33" t="n">
        <v>18</v>
      </c>
      <c r="W57" s="34" t="n">
        <v>18</v>
      </c>
      <c r="X57" s="24" t="n">
        <v>17</v>
      </c>
      <c r="Y57" s="17" t="n">
        <v>1</v>
      </c>
      <c r="Z57" s="17" t="n">
        <v>1</v>
      </c>
      <c r="AA57" s="17" t="n">
        <v>1</v>
      </c>
      <c r="AB57" s="17" t="n">
        <v>8</v>
      </c>
      <c r="AC57" s="31"/>
      <c r="AD57" s="26" t="n">
        <f aca="false">IF(ISBLANK(J57)=1,0,K57*AC57)</f>
        <v>0</v>
      </c>
      <c r="AE57" s="27" t="n">
        <v>16</v>
      </c>
      <c r="AF57" s="28" t="n">
        <v>0.0529948</v>
      </c>
    </row>
    <row r="58" customFormat="false" ht="42.5" hidden="true" customHeight="true" outlineLevel="0" collapsed="false">
      <c r="B58" s="13" t="s">
        <v>32</v>
      </c>
      <c r="C58" s="17" t="s">
        <v>299</v>
      </c>
      <c r="D58" s="18" t="s">
        <v>300</v>
      </c>
      <c r="E58" s="17" t="s">
        <v>280</v>
      </c>
      <c r="F58" s="17" t="n">
        <v>25</v>
      </c>
      <c r="G58" s="19" t="str">
        <f aca="false">CONCATENATE(Z58,"/",AA58,"/",AB58)</f>
        <v>1/1/8</v>
      </c>
      <c r="H58" s="17" t="s">
        <v>36</v>
      </c>
      <c r="I58" s="10" t="s">
        <v>37</v>
      </c>
      <c r="J58" s="20"/>
      <c r="K58" s="13" t="str">
        <f aca="false">IF(ISBLANK(J58)=1,"-",J58*((Z58*AA58*AB58)/Y58))</f>
        <v>-</v>
      </c>
      <c r="L58" s="21"/>
      <c r="M58" s="21" t="str">
        <f aca="false">HYPERLINK(N58,"Photo")</f>
        <v>Photo</v>
      </c>
      <c r="N58" s="21" t="s">
        <v>301</v>
      </c>
      <c r="O58" s="21"/>
      <c r="P58" s="10" t="s">
        <v>39</v>
      </c>
      <c r="Q58" s="22" t="s">
        <v>302</v>
      </c>
      <c r="R58" s="23" t="str">
        <f aca="false">_xlfn.CONCAT(V58,"x",W58,"x",X58)</f>
        <v>23x15x17</v>
      </c>
      <c r="S58" s="24" t="s">
        <v>41</v>
      </c>
      <c r="T58" s="24" t="s">
        <v>42</v>
      </c>
      <c r="U58" s="24" t="n">
        <v>56</v>
      </c>
      <c r="V58" s="33" t="n">
        <v>23</v>
      </c>
      <c r="W58" s="34" t="n">
        <v>15</v>
      </c>
      <c r="X58" s="24" t="n">
        <v>17</v>
      </c>
      <c r="Y58" s="17" t="n">
        <v>1</v>
      </c>
      <c r="Z58" s="17" t="n">
        <v>1</v>
      </c>
      <c r="AA58" s="17" t="n">
        <v>1</v>
      </c>
      <c r="AB58" s="17" t="n">
        <v>8</v>
      </c>
      <c r="AC58" s="31"/>
      <c r="AD58" s="26" t="n">
        <f aca="false">IF(ISBLANK(J58)=1,0,K58*AC58)</f>
        <v>0</v>
      </c>
      <c r="AE58" s="27" t="n">
        <v>17</v>
      </c>
      <c r="AF58" s="28" t="n">
        <v>0.055784</v>
      </c>
    </row>
    <row r="59" customFormat="false" ht="42.5" hidden="false" customHeight="true" outlineLevel="0" collapsed="false">
      <c r="B59" s="13" t="s">
        <v>32</v>
      </c>
      <c r="C59" s="17" t="s">
        <v>303</v>
      </c>
      <c r="D59" s="18" t="s">
        <v>304</v>
      </c>
      <c r="E59" s="17" t="s">
        <v>280</v>
      </c>
      <c r="F59" s="17" t="n">
        <v>36</v>
      </c>
      <c r="G59" s="19" t="str">
        <f aca="false">CONCATENATE(Z59,"/",AA59,"/",AB59)</f>
        <v>1/1/6</v>
      </c>
      <c r="H59" s="17" t="s">
        <v>36</v>
      </c>
      <c r="I59" s="32" t="s">
        <v>198</v>
      </c>
      <c r="J59" s="20" t="n">
        <v>4250</v>
      </c>
      <c r="K59" s="13" t="n">
        <f aca="false">IF(ISBLANK(J59)=1,"-",J59*((Z59*AA59*AB59)/Y59))</f>
        <v>25500</v>
      </c>
      <c r="L59" s="21"/>
      <c r="M59" s="21" t="str">
        <f aca="false">HYPERLINK(N59,"Photo")</f>
        <v>Photo</v>
      </c>
      <c r="N59" s="21" t="s">
        <v>305</v>
      </c>
      <c r="O59" s="21"/>
      <c r="P59" s="10" t="s">
        <v>39</v>
      </c>
      <c r="Q59" s="22" t="s">
        <v>306</v>
      </c>
      <c r="R59" s="23" t="str">
        <f aca="false">_xlfn.CONCAT(V59,"x",W59,"x",X59)</f>
        <v>28x18x17</v>
      </c>
      <c r="S59" s="24" t="s">
        <v>41</v>
      </c>
      <c r="T59" s="24" t="s">
        <v>42</v>
      </c>
      <c r="U59" s="24" t="n">
        <v>57</v>
      </c>
      <c r="V59" s="33" t="n">
        <v>28</v>
      </c>
      <c r="W59" s="34" t="n">
        <v>18</v>
      </c>
      <c r="X59" s="24" t="n">
        <v>17</v>
      </c>
      <c r="Y59" s="17" t="n">
        <v>1</v>
      </c>
      <c r="Z59" s="17" t="n">
        <v>1</v>
      </c>
      <c r="AA59" s="17" t="n">
        <v>1</v>
      </c>
      <c r="AB59" s="17" t="n">
        <v>6</v>
      </c>
      <c r="AC59" s="31"/>
      <c r="AD59" s="26" t="n">
        <f aca="false">IF(ISBLANK(J59)=1,0,K59*AC59)</f>
        <v>0</v>
      </c>
      <c r="AE59" s="27" t="n">
        <v>18.5</v>
      </c>
      <c r="AF59" s="28" t="n">
        <v>0.061169725</v>
      </c>
    </row>
    <row r="60" customFormat="false" ht="42.5" hidden="false" customHeight="true" outlineLevel="0" collapsed="false">
      <c r="B60" s="29" t="s">
        <v>121</v>
      </c>
      <c r="C60" s="17" t="s">
        <v>307</v>
      </c>
      <c r="D60" s="18" t="s">
        <v>308</v>
      </c>
      <c r="E60" s="17" t="s">
        <v>280</v>
      </c>
      <c r="F60" s="17" t="n">
        <v>25</v>
      </c>
      <c r="G60" s="19" t="str">
        <f aca="false">CONCATENATE(Z60,"/",AA60,"/",AB60)</f>
        <v>1/1/12</v>
      </c>
      <c r="H60" s="17" t="s">
        <v>36</v>
      </c>
      <c r="I60" s="32" t="s">
        <v>198</v>
      </c>
      <c r="J60" s="20" t="n">
        <v>2790</v>
      </c>
      <c r="K60" s="13" t="n">
        <f aca="false">IF(ISBLANK(J60)=1,"-",J60*((Z60*AA60*AB60)/Y60))</f>
        <v>33480</v>
      </c>
      <c r="L60" s="21" t="str">
        <f aca="false">HYPERLINK(O60,"Video")</f>
        <v>Video</v>
      </c>
      <c r="M60" s="21" t="str">
        <f aca="false">HYPERLINK(N60,"Photo")</f>
        <v>Photo</v>
      </c>
      <c r="N60" s="21" t="s">
        <v>309</v>
      </c>
      <c r="O60" s="21" t="s">
        <v>310</v>
      </c>
      <c r="P60" s="27" t="s">
        <v>179</v>
      </c>
      <c r="Q60" s="17" t="s">
        <v>311</v>
      </c>
      <c r="R60" s="23" t="str">
        <f aca="false">_xlfn.CONCAT(V60,"x",W60,"x",X60)</f>
        <v>21x14x17</v>
      </c>
      <c r="S60" s="24" t="s">
        <v>41</v>
      </c>
      <c r="T60" s="24" t="s">
        <v>42</v>
      </c>
      <c r="U60" s="24" t="n">
        <v>58</v>
      </c>
      <c r="V60" s="33" t="n">
        <v>21</v>
      </c>
      <c r="W60" s="34" t="n">
        <v>14</v>
      </c>
      <c r="X60" s="17" t="n">
        <v>17</v>
      </c>
      <c r="Y60" s="17" t="n">
        <v>1</v>
      </c>
      <c r="Z60" s="17" t="n">
        <v>1</v>
      </c>
      <c r="AA60" s="17" t="n">
        <v>1</v>
      </c>
      <c r="AB60" s="17" t="n">
        <v>12</v>
      </c>
      <c r="AC60" s="31"/>
      <c r="AD60" s="26" t="n">
        <f aca="false">IF(ISBLANK(J60)=1,0,K60*AC60)</f>
        <v>0</v>
      </c>
      <c r="AE60" s="27" t="n">
        <v>26</v>
      </c>
      <c r="AF60" s="28" t="n">
        <v>0.079207775</v>
      </c>
    </row>
    <row r="61" customFormat="false" ht="42.5" hidden="false" customHeight="true" outlineLevel="0" collapsed="false">
      <c r="B61" s="29" t="s">
        <v>121</v>
      </c>
      <c r="C61" s="17" t="s">
        <v>312</v>
      </c>
      <c r="D61" s="18" t="s">
        <v>313</v>
      </c>
      <c r="E61" s="17" t="s">
        <v>280</v>
      </c>
      <c r="F61" s="17" t="n">
        <v>25</v>
      </c>
      <c r="G61" s="19" t="str">
        <f aca="false">CONCATENATE(Z61,"/",AA61,"/",AB61)</f>
        <v>1/1/12</v>
      </c>
      <c r="H61" s="17" t="s">
        <v>36</v>
      </c>
      <c r="I61" s="32" t="s">
        <v>198</v>
      </c>
      <c r="J61" s="20" t="n">
        <v>2790</v>
      </c>
      <c r="K61" s="13" t="n">
        <f aca="false">IF(ISBLANK(J61)=1,"-",J61*((Z61*AA61*AB61)/Y61))</f>
        <v>33480</v>
      </c>
      <c r="L61" s="21" t="str">
        <f aca="false">HYPERLINK(O61,"Video")</f>
        <v>Video</v>
      </c>
      <c r="M61" s="21" t="str">
        <f aca="false">HYPERLINK(N61,"Photo")</f>
        <v>Photo</v>
      </c>
      <c r="N61" s="21" t="s">
        <v>314</v>
      </c>
      <c r="O61" s="21" t="s">
        <v>315</v>
      </c>
      <c r="P61" s="27" t="s">
        <v>127</v>
      </c>
      <c r="Q61" s="17" t="s">
        <v>316</v>
      </c>
      <c r="R61" s="23" t="str">
        <f aca="false">_xlfn.CONCAT(V61,"x",W61,"x",X61)</f>
        <v>14x14x17</v>
      </c>
      <c r="S61" s="24" t="s">
        <v>41</v>
      </c>
      <c r="T61" s="24" t="s">
        <v>42</v>
      </c>
      <c r="U61" s="24" t="n">
        <v>59</v>
      </c>
      <c r="V61" s="33" t="n">
        <v>14</v>
      </c>
      <c r="W61" s="34" t="n">
        <v>14</v>
      </c>
      <c r="X61" s="17" t="n">
        <v>17</v>
      </c>
      <c r="Y61" s="17" t="n">
        <v>1</v>
      </c>
      <c r="Z61" s="17" t="n">
        <v>1</v>
      </c>
      <c r="AA61" s="17" t="n">
        <v>1</v>
      </c>
      <c r="AB61" s="17" t="n">
        <v>12</v>
      </c>
      <c r="AC61" s="31"/>
      <c r="AD61" s="26" t="n">
        <f aca="false">IF(ISBLANK(J61)=1,0,K61*AC61)</f>
        <v>0</v>
      </c>
      <c r="AE61" s="27" t="n">
        <v>25</v>
      </c>
      <c r="AF61" s="28" t="n">
        <v>0.05674464</v>
      </c>
    </row>
    <row r="62" customFormat="false" ht="42.5" hidden="false" customHeight="true" outlineLevel="0" collapsed="false">
      <c r="B62" s="29" t="s">
        <v>121</v>
      </c>
      <c r="C62" s="17" t="s">
        <v>317</v>
      </c>
      <c r="D62" s="18" t="s">
        <v>318</v>
      </c>
      <c r="E62" s="17" t="s">
        <v>280</v>
      </c>
      <c r="F62" s="17" t="n">
        <v>36</v>
      </c>
      <c r="G62" s="19" t="str">
        <f aca="false">CONCATENATE(Z62,"/",AA62,"/",AB62)</f>
        <v>1/1/8</v>
      </c>
      <c r="H62" s="17" t="s">
        <v>36</v>
      </c>
      <c r="I62" s="32" t="s">
        <v>198</v>
      </c>
      <c r="J62" s="20" t="n">
        <v>3990</v>
      </c>
      <c r="K62" s="13" t="n">
        <f aca="false">IF(ISBLANK(J62)=1,"-",J62*((Z62*AA62*AB62)/Y62))</f>
        <v>31920</v>
      </c>
      <c r="L62" s="21" t="str">
        <f aca="false">HYPERLINK(O62,"Video")</f>
        <v>Video</v>
      </c>
      <c r="M62" s="21" t="str">
        <f aca="false">HYPERLINK(N62,"Photo")</f>
        <v>Photo</v>
      </c>
      <c r="N62" s="21" t="s">
        <v>319</v>
      </c>
      <c r="O62" s="21" t="s">
        <v>320</v>
      </c>
      <c r="P62" s="27" t="s">
        <v>127</v>
      </c>
      <c r="Q62" s="17" t="s">
        <v>321</v>
      </c>
      <c r="R62" s="23" t="str">
        <f aca="false">_xlfn.CONCAT(V62,"x",W62,"x",X62)</f>
        <v>18x18x17</v>
      </c>
      <c r="S62" s="24" t="s">
        <v>41</v>
      </c>
      <c r="T62" s="24" t="s">
        <v>42</v>
      </c>
      <c r="U62" s="24" t="n">
        <v>60</v>
      </c>
      <c r="V62" s="33" t="n">
        <v>18</v>
      </c>
      <c r="W62" s="34" t="n">
        <v>18</v>
      </c>
      <c r="X62" s="17" t="n">
        <v>17</v>
      </c>
      <c r="Y62" s="17" t="n">
        <v>1</v>
      </c>
      <c r="Z62" s="17" t="n">
        <v>1</v>
      </c>
      <c r="AA62" s="17" t="n">
        <v>1</v>
      </c>
      <c r="AB62" s="17" t="n">
        <v>8</v>
      </c>
      <c r="AC62" s="31"/>
      <c r="AD62" s="26" t="n">
        <f aca="false">IF(ISBLANK(J62)=1,0,K62*AC62)</f>
        <v>0</v>
      </c>
      <c r="AE62" s="27" t="n">
        <v>24</v>
      </c>
      <c r="AF62" s="28" t="n">
        <v>0.053688174</v>
      </c>
    </row>
    <row r="63" customFormat="false" ht="42.5" hidden="false" customHeight="true" outlineLevel="0" collapsed="false">
      <c r="B63" s="29" t="s">
        <v>121</v>
      </c>
      <c r="C63" s="17" t="s">
        <v>322</v>
      </c>
      <c r="D63" s="18" t="s">
        <v>323</v>
      </c>
      <c r="E63" s="17" t="s">
        <v>280</v>
      </c>
      <c r="F63" s="17" t="n">
        <v>36</v>
      </c>
      <c r="G63" s="19" t="str">
        <f aca="false">CONCATENATE(Z63,"/",AA63,"/",AB63)</f>
        <v>1/1/8</v>
      </c>
      <c r="H63" s="17" t="s">
        <v>36</v>
      </c>
      <c r="I63" s="32" t="s">
        <v>198</v>
      </c>
      <c r="J63" s="20" t="n">
        <v>4100</v>
      </c>
      <c r="K63" s="13" t="n">
        <f aca="false">IF(ISBLANK(J63)=1,"-",J63*((Z63*AA63*AB63)/Y63))</f>
        <v>32800</v>
      </c>
      <c r="L63" s="21" t="str">
        <f aca="false">HYPERLINK(O63,"Video")</f>
        <v>Video</v>
      </c>
      <c r="M63" s="21" t="str">
        <f aca="false">HYPERLINK(N63,"Photo")</f>
        <v>Photo</v>
      </c>
      <c r="N63" s="21" t="s">
        <v>324</v>
      </c>
      <c r="O63" s="21" t="s">
        <v>325</v>
      </c>
      <c r="P63" s="27" t="s">
        <v>179</v>
      </c>
      <c r="Q63" s="17" t="s">
        <v>326</v>
      </c>
      <c r="R63" s="23" t="str">
        <f aca="false">_xlfn.CONCAT(V63,"x",W63,"x",X63)</f>
        <v>18x18x17</v>
      </c>
      <c r="S63" s="24" t="s">
        <v>41</v>
      </c>
      <c r="T63" s="24" t="s">
        <v>42</v>
      </c>
      <c r="U63" s="24" t="n">
        <v>61</v>
      </c>
      <c r="V63" s="33" t="n">
        <v>18</v>
      </c>
      <c r="W63" s="34" t="n">
        <v>18</v>
      </c>
      <c r="X63" s="17" t="n">
        <v>17</v>
      </c>
      <c r="Y63" s="17" t="n">
        <v>1</v>
      </c>
      <c r="Z63" s="17" t="n">
        <v>1</v>
      </c>
      <c r="AA63" s="17" t="n">
        <v>1</v>
      </c>
      <c r="AB63" s="17" t="n">
        <v>8</v>
      </c>
      <c r="AC63" s="31"/>
      <c r="AD63" s="26" t="n">
        <f aca="false">IF(ISBLANK(J63)=1,0,K63*AC63)</f>
        <v>0</v>
      </c>
      <c r="AE63" s="27" t="n">
        <v>24</v>
      </c>
      <c r="AF63" s="28" t="n">
        <v>0.053688174</v>
      </c>
    </row>
    <row r="64" customFormat="false" ht="42.5" hidden="false" customHeight="true" outlineLevel="0" collapsed="false">
      <c r="B64" s="29" t="s">
        <v>121</v>
      </c>
      <c r="C64" s="17" t="s">
        <v>327</v>
      </c>
      <c r="D64" s="18" t="s">
        <v>328</v>
      </c>
      <c r="E64" s="17" t="s">
        <v>280</v>
      </c>
      <c r="F64" s="17" t="n">
        <v>36</v>
      </c>
      <c r="G64" s="19" t="str">
        <f aca="false">CONCATENATE(Z64,"/",AA64,"/",AB64)</f>
        <v>1/1/8</v>
      </c>
      <c r="H64" s="17" t="s">
        <v>36</v>
      </c>
      <c r="I64" s="32" t="s">
        <v>198</v>
      </c>
      <c r="J64" s="20" t="n">
        <v>3990</v>
      </c>
      <c r="K64" s="13" t="n">
        <f aca="false">IF(ISBLANK(J64)=1,"-",J64*((Z64*AA64*AB64)/Y64))</f>
        <v>31920</v>
      </c>
      <c r="L64" s="21" t="str">
        <f aca="false">HYPERLINK(O64,"Video")</f>
        <v>Video</v>
      </c>
      <c r="M64" s="21" t="str">
        <f aca="false">HYPERLINK(N64,"Photo")</f>
        <v>Photo</v>
      </c>
      <c r="N64" s="21" t="s">
        <v>329</v>
      </c>
      <c r="O64" s="21" t="s">
        <v>330</v>
      </c>
      <c r="P64" s="27" t="s">
        <v>127</v>
      </c>
      <c r="Q64" s="17" t="s">
        <v>331</v>
      </c>
      <c r="R64" s="23" t="str">
        <f aca="false">_xlfn.CONCAT(V64,"x",W64,"x",X64)</f>
        <v>24x17x17</v>
      </c>
      <c r="S64" s="24" t="s">
        <v>41</v>
      </c>
      <c r="T64" s="24" t="s">
        <v>42</v>
      </c>
      <c r="U64" s="24" t="n">
        <v>62</v>
      </c>
      <c r="V64" s="33" t="n">
        <v>24</v>
      </c>
      <c r="W64" s="34" t="n">
        <v>17</v>
      </c>
      <c r="X64" s="17" t="n">
        <v>17</v>
      </c>
      <c r="Y64" s="17" t="n">
        <v>1</v>
      </c>
      <c r="Z64" s="17" t="n">
        <v>1</v>
      </c>
      <c r="AA64" s="17" t="n">
        <v>1</v>
      </c>
      <c r="AB64" s="17" t="n">
        <v>8</v>
      </c>
      <c r="AC64" s="31"/>
      <c r="AD64" s="26" t="n">
        <f aca="false">IF(ISBLANK(J64)=1,0,K64*AC64)</f>
        <v>0</v>
      </c>
      <c r="AE64" s="27" t="n">
        <v>25</v>
      </c>
      <c r="AF64" s="28" t="n">
        <v>0.07224762</v>
      </c>
    </row>
    <row r="65" customFormat="false" ht="42.5" hidden="false" customHeight="true" outlineLevel="0" collapsed="false">
      <c r="B65" s="29" t="s">
        <v>121</v>
      </c>
      <c r="C65" s="17" t="s">
        <v>332</v>
      </c>
      <c r="D65" s="18" t="s">
        <v>333</v>
      </c>
      <c r="E65" s="17" t="s">
        <v>280</v>
      </c>
      <c r="F65" s="17" t="n">
        <v>49</v>
      </c>
      <c r="G65" s="19" t="str">
        <f aca="false">CONCATENATE(Z65,"/",AA65,"/",AB65)</f>
        <v>1/1/6</v>
      </c>
      <c r="H65" s="17" t="s">
        <v>36</v>
      </c>
      <c r="I65" s="32" t="s">
        <v>198</v>
      </c>
      <c r="J65" s="20" t="n">
        <v>5790</v>
      </c>
      <c r="K65" s="13" t="n">
        <f aca="false">IF(ISBLANK(J65)=1,"-",J65*((Z65*AA65*AB65)/Y65))</f>
        <v>34740</v>
      </c>
      <c r="L65" s="21" t="str">
        <f aca="false">HYPERLINK(O65,"Video")</f>
        <v>Video</v>
      </c>
      <c r="M65" s="21" t="str">
        <f aca="false">HYPERLINK(N65,"Photo")</f>
        <v>Photo</v>
      </c>
      <c r="N65" s="21" t="s">
        <v>334</v>
      </c>
      <c r="O65" s="21" t="s">
        <v>335</v>
      </c>
      <c r="P65" s="27" t="s">
        <v>127</v>
      </c>
      <c r="Q65" s="17" t="s">
        <v>336</v>
      </c>
      <c r="R65" s="23" t="str">
        <f aca="false">_xlfn.CONCAT(V65,"x",W65,"x",X65)</f>
        <v>21x21x17</v>
      </c>
      <c r="S65" s="24" t="s">
        <v>41</v>
      </c>
      <c r="T65" s="24" t="s">
        <v>242</v>
      </c>
      <c r="U65" s="24" t="n">
        <v>63</v>
      </c>
      <c r="V65" s="33" t="n">
        <v>21</v>
      </c>
      <c r="W65" s="34" t="n">
        <v>21</v>
      </c>
      <c r="X65" s="17" t="n">
        <v>17</v>
      </c>
      <c r="Y65" s="17" t="n">
        <v>1</v>
      </c>
      <c r="Z65" s="17" t="n">
        <v>1</v>
      </c>
      <c r="AA65" s="17" t="n">
        <v>1</v>
      </c>
      <c r="AB65" s="17" t="n">
        <v>6</v>
      </c>
      <c r="AC65" s="31"/>
      <c r="AD65" s="26" t="n">
        <f aca="false">IF(ISBLANK(J65)=1,0,K65*AC65)</f>
        <v>0</v>
      </c>
      <c r="AE65" s="27" t="n">
        <v>25</v>
      </c>
      <c r="AF65" s="28" t="n">
        <v>0.059363696</v>
      </c>
    </row>
    <row r="66" customFormat="false" ht="42.5" hidden="false" customHeight="true" outlineLevel="0" collapsed="false">
      <c r="B66" s="29" t="s">
        <v>121</v>
      </c>
      <c r="C66" s="17" t="s">
        <v>337</v>
      </c>
      <c r="D66" s="18" t="s">
        <v>338</v>
      </c>
      <c r="E66" s="17" t="s">
        <v>280</v>
      </c>
      <c r="F66" s="17" t="n">
        <v>49</v>
      </c>
      <c r="G66" s="19" t="str">
        <f aca="false">CONCATENATE(Z66,"/",AA66,"/",AB66)</f>
        <v>1/1/6</v>
      </c>
      <c r="H66" s="17" t="s">
        <v>36</v>
      </c>
      <c r="I66" s="32" t="s">
        <v>198</v>
      </c>
      <c r="J66" s="20" t="n">
        <v>5790</v>
      </c>
      <c r="K66" s="13" t="n">
        <f aca="false">IF(ISBLANK(J66)=1,"-",J66*((Z66*AA66*AB66)/Y66))</f>
        <v>34740</v>
      </c>
      <c r="L66" s="21" t="str">
        <f aca="false">HYPERLINK(O66,"Video")</f>
        <v>Video</v>
      </c>
      <c r="M66" s="21" t="str">
        <f aca="false">HYPERLINK(N66,"Photo")</f>
        <v>Photo</v>
      </c>
      <c r="N66" s="21" t="s">
        <v>339</v>
      </c>
      <c r="O66" s="21" t="s">
        <v>340</v>
      </c>
      <c r="P66" s="27" t="s">
        <v>163</v>
      </c>
      <c r="Q66" s="17" t="s">
        <v>341</v>
      </c>
      <c r="R66" s="23" t="str">
        <f aca="false">_xlfn.CONCAT(V66,"x",W66,"x",X66)</f>
        <v>21x21x17</v>
      </c>
      <c r="S66" s="24" t="s">
        <v>41</v>
      </c>
      <c r="T66" s="24" t="s">
        <v>242</v>
      </c>
      <c r="U66" s="24" t="n">
        <v>64</v>
      </c>
      <c r="V66" s="33" t="n">
        <v>21</v>
      </c>
      <c r="W66" s="34" t="n">
        <v>21</v>
      </c>
      <c r="X66" s="17" t="n">
        <v>17</v>
      </c>
      <c r="Y66" s="17" t="n">
        <v>1</v>
      </c>
      <c r="Z66" s="17" t="n">
        <v>1</v>
      </c>
      <c r="AA66" s="17" t="n">
        <v>1</v>
      </c>
      <c r="AB66" s="17" t="n">
        <v>6</v>
      </c>
      <c r="AC66" s="31"/>
      <c r="AD66" s="26" t="n">
        <f aca="false">IF(ISBLANK(J66)=1,0,K66*AC66)</f>
        <v>0</v>
      </c>
      <c r="AE66" s="27" t="n">
        <v>25</v>
      </c>
      <c r="AF66" s="28" t="n">
        <v>0.059363696</v>
      </c>
    </row>
    <row r="67" customFormat="false" ht="42.5" hidden="false" customHeight="true" outlineLevel="0" collapsed="false">
      <c r="B67" s="29" t="s">
        <v>121</v>
      </c>
      <c r="C67" s="17" t="s">
        <v>342</v>
      </c>
      <c r="D67" s="18" t="s">
        <v>343</v>
      </c>
      <c r="E67" s="17" t="s">
        <v>280</v>
      </c>
      <c r="F67" s="17" t="n">
        <v>49</v>
      </c>
      <c r="G67" s="19" t="str">
        <f aca="false">CONCATENATE(Z67,"/",AA67,"/",AB67)</f>
        <v>1/1/6</v>
      </c>
      <c r="H67" s="17" t="s">
        <v>36</v>
      </c>
      <c r="I67" s="32" t="s">
        <v>198</v>
      </c>
      <c r="J67" s="20" t="n">
        <v>5650</v>
      </c>
      <c r="K67" s="13" t="n">
        <f aca="false">IF(ISBLANK(J67)=1,"-",J67*((Z67*AA67*AB67)/Y67))</f>
        <v>33900</v>
      </c>
      <c r="L67" s="21" t="str">
        <f aca="false">HYPERLINK(O67,"Video")</f>
        <v>Video</v>
      </c>
      <c r="M67" s="21" t="str">
        <f aca="false">HYPERLINK(N67,"Photo")</f>
        <v>Photo</v>
      </c>
      <c r="N67" s="21" t="s">
        <v>344</v>
      </c>
      <c r="O67" s="21" t="s">
        <v>345</v>
      </c>
      <c r="P67" s="27" t="s">
        <v>163</v>
      </c>
      <c r="Q67" s="17" t="s">
        <v>346</v>
      </c>
      <c r="R67" s="23" t="str">
        <f aca="false">_xlfn.CONCAT(V67,"x",W67,"x",X67)</f>
        <v>21x21x17</v>
      </c>
      <c r="S67" s="24" t="s">
        <v>41</v>
      </c>
      <c r="T67" s="24" t="s">
        <v>242</v>
      </c>
      <c r="U67" s="24" t="n">
        <v>65</v>
      </c>
      <c r="V67" s="33" t="n">
        <v>21</v>
      </c>
      <c r="W67" s="34" t="n">
        <v>21</v>
      </c>
      <c r="X67" s="17" t="n">
        <v>17</v>
      </c>
      <c r="Y67" s="17" t="n">
        <v>1</v>
      </c>
      <c r="Z67" s="17" t="n">
        <v>1</v>
      </c>
      <c r="AA67" s="17" t="n">
        <v>1</v>
      </c>
      <c r="AB67" s="17" t="n">
        <v>6</v>
      </c>
      <c r="AC67" s="31"/>
      <c r="AD67" s="26" t="n">
        <f aca="false">IF(ISBLANK(J67)=1,0,K67*AC67)</f>
        <v>0</v>
      </c>
      <c r="AE67" s="27" t="n">
        <v>25</v>
      </c>
      <c r="AF67" s="28" t="n">
        <v>0.059363696</v>
      </c>
    </row>
    <row r="68" customFormat="false" ht="42.5" hidden="false" customHeight="true" outlineLevel="0" collapsed="false">
      <c r="B68" s="29" t="s">
        <v>121</v>
      </c>
      <c r="C68" s="17" t="s">
        <v>347</v>
      </c>
      <c r="D68" s="18" t="s">
        <v>348</v>
      </c>
      <c r="E68" s="17" t="s">
        <v>280</v>
      </c>
      <c r="F68" s="17" t="n">
        <v>100</v>
      </c>
      <c r="G68" s="19" t="str">
        <f aca="false">CONCATENATE(Z68,"/",AA68,"/",AB68)</f>
        <v>1/1/2</v>
      </c>
      <c r="H68" s="17" t="s">
        <v>36</v>
      </c>
      <c r="I68" s="32" t="s">
        <v>198</v>
      </c>
      <c r="J68" s="20" t="n">
        <v>10900</v>
      </c>
      <c r="K68" s="13" t="n">
        <f aca="false">IF(ISBLANK(J68)=1,"-",J68*((Z68*AA68*AB68)/Y68))</f>
        <v>21800</v>
      </c>
      <c r="L68" s="21" t="str">
        <f aca="false">HYPERLINK(O68,"Video")</f>
        <v>Video</v>
      </c>
      <c r="M68" s="21" t="str">
        <f aca="false">HYPERLINK(N68,"Photo")</f>
        <v>Photo</v>
      </c>
      <c r="N68" s="21" t="s">
        <v>349</v>
      </c>
      <c r="O68" s="21" t="s">
        <v>350</v>
      </c>
      <c r="P68" s="27" t="s">
        <v>163</v>
      </c>
      <c r="Q68" s="17" t="s">
        <v>351</v>
      </c>
      <c r="R68" s="23" t="str">
        <f aca="false">_xlfn.CONCAT(V68,"x",W68,"x",X68)</f>
        <v>30x30x17</v>
      </c>
      <c r="S68" s="24" t="s">
        <v>41</v>
      </c>
      <c r="T68" s="24" t="s">
        <v>242</v>
      </c>
      <c r="U68" s="24" t="n">
        <v>66</v>
      </c>
      <c r="V68" s="33" t="n">
        <v>30</v>
      </c>
      <c r="W68" s="34" t="n">
        <v>30</v>
      </c>
      <c r="X68" s="17" t="n">
        <v>17</v>
      </c>
      <c r="Y68" s="17" t="n">
        <v>1</v>
      </c>
      <c r="Z68" s="17" t="n">
        <v>1</v>
      </c>
      <c r="AA68" s="17" t="n">
        <v>1</v>
      </c>
      <c r="AB68" s="17" t="n">
        <v>2</v>
      </c>
      <c r="AC68" s="31"/>
      <c r="AD68" s="26" t="n">
        <f aca="false">IF(ISBLANK(J68)=1,0,K68*AC68)</f>
        <v>0</v>
      </c>
      <c r="AE68" s="27" t="n">
        <v>17</v>
      </c>
      <c r="AF68" s="28" t="n">
        <v>0.04122816</v>
      </c>
    </row>
    <row r="69" customFormat="false" ht="42.5" hidden="false" customHeight="true" outlineLevel="0" collapsed="false">
      <c r="B69" s="29" t="s">
        <v>121</v>
      </c>
      <c r="C69" s="17" t="s">
        <v>352</v>
      </c>
      <c r="D69" s="18" t="s">
        <v>353</v>
      </c>
      <c r="E69" s="17" t="s">
        <v>280</v>
      </c>
      <c r="F69" s="17" t="n">
        <v>100</v>
      </c>
      <c r="G69" s="19" t="str">
        <f aca="false">CONCATENATE(Z69,"/",AA69,"/",AB69)</f>
        <v>1/1/2</v>
      </c>
      <c r="H69" s="17" t="s">
        <v>36</v>
      </c>
      <c r="I69" s="32" t="s">
        <v>198</v>
      </c>
      <c r="J69" s="20" t="n">
        <v>10900</v>
      </c>
      <c r="K69" s="13" t="n">
        <f aca="false">IF(ISBLANK(J69)=1,"-",J69*((Z69*AA69*AB69)/Y69))</f>
        <v>21800</v>
      </c>
      <c r="L69" s="21" t="str">
        <f aca="false">HYPERLINK(O69,"Video")</f>
        <v>Video</v>
      </c>
      <c r="M69" s="21" t="str">
        <f aca="false">HYPERLINK(N69,"Photo")</f>
        <v>Photo</v>
      </c>
      <c r="N69" s="21" t="s">
        <v>354</v>
      </c>
      <c r="O69" s="21" t="s">
        <v>355</v>
      </c>
      <c r="P69" s="27" t="s">
        <v>127</v>
      </c>
      <c r="Q69" s="17" t="s">
        <v>356</v>
      </c>
      <c r="R69" s="23" t="str">
        <f aca="false">_xlfn.CONCAT(V69,"x",W69,"x",X69)</f>
        <v>30x30x17</v>
      </c>
      <c r="S69" s="24" t="s">
        <v>41</v>
      </c>
      <c r="T69" s="24" t="s">
        <v>242</v>
      </c>
      <c r="U69" s="24" t="n">
        <v>67</v>
      </c>
      <c r="V69" s="33" t="n">
        <v>30</v>
      </c>
      <c r="W69" s="34" t="n">
        <v>30</v>
      </c>
      <c r="X69" s="17" t="n">
        <v>17</v>
      </c>
      <c r="Y69" s="17" t="n">
        <v>1</v>
      </c>
      <c r="Z69" s="17" t="n">
        <v>1</v>
      </c>
      <c r="AA69" s="17" t="n">
        <v>1</v>
      </c>
      <c r="AB69" s="17" t="n">
        <v>2</v>
      </c>
      <c r="AC69" s="31"/>
      <c r="AD69" s="26" t="n">
        <f aca="false">IF(ISBLANK(J69)=1,0,K69*AC69)</f>
        <v>0</v>
      </c>
      <c r="AE69" s="27" t="n">
        <v>17</v>
      </c>
      <c r="AF69" s="28" t="n">
        <v>0.04122816</v>
      </c>
    </row>
    <row r="70" customFormat="false" ht="42.5" hidden="false" customHeight="true" outlineLevel="0" collapsed="false">
      <c r="B70" s="29" t="s">
        <v>121</v>
      </c>
      <c r="C70" s="17" t="s">
        <v>357</v>
      </c>
      <c r="D70" s="18" t="s">
        <v>358</v>
      </c>
      <c r="E70" s="17" t="s">
        <v>280</v>
      </c>
      <c r="F70" s="17" t="n">
        <v>100</v>
      </c>
      <c r="G70" s="19" t="str">
        <f aca="false">CONCATENATE(Z70,"/",AA70,"/",AB70)</f>
        <v>1/1/2</v>
      </c>
      <c r="H70" s="17" t="s">
        <v>36</v>
      </c>
      <c r="I70" s="32" t="s">
        <v>198</v>
      </c>
      <c r="J70" s="20" t="n">
        <v>11200</v>
      </c>
      <c r="K70" s="13" t="n">
        <f aca="false">IF(ISBLANK(J70)=1,"-",J70*((Z70*AA70*AB70)/Y70))</f>
        <v>22400</v>
      </c>
      <c r="L70" s="21" t="str">
        <f aca="false">HYPERLINK(O70,"Video")</f>
        <v>Video</v>
      </c>
      <c r="M70" s="21" t="str">
        <f aca="false">HYPERLINK(N70,"Photo")</f>
        <v>Photo</v>
      </c>
      <c r="N70" s="21" t="s">
        <v>359</v>
      </c>
      <c r="O70" s="21" t="s">
        <v>360</v>
      </c>
      <c r="P70" s="27" t="s">
        <v>179</v>
      </c>
      <c r="Q70" s="17" t="s">
        <v>361</v>
      </c>
      <c r="R70" s="23" t="str">
        <f aca="false">_xlfn.CONCAT(V70,"x",W70,"x",X70)</f>
        <v>36x30x17</v>
      </c>
      <c r="S70" s="24" t="s">
        <v>41</v>
      </c>
      <c r="T70" s="24" t="s">
        <v>242</v>
      </c>
      <c r="U70" s="24" t="n">
        <v>68</v>
      </c>
      <c r="V70" s="33" t="n">
        <v>36</v>
      </c>
      <c r="W70" s="34" t="n">
        <v>30</v>
      </c>
      <c r="X70" s="17" t="n">
        <v>17</v>
      </c>
      <c r="Y70" s="17" t="n">
        <v>1</v>
      </c>
      <c r="Z70" s="17" t="n">
        <v>1</v>
      </c>
      <c r="AA70" s="17" t="n">
        <v>1</v>
      </c>
      <c r="AB70" s="17" t="n">
        <v>2</v>
      </c>
      <c r="AC70" s="31"/>
      <c r="AD70" s="26" t="n">
        <f aca="false">IF(ISBLANK(J70)=1,0,K70*AC70)</f>
        <v>0</v>
      </c>
      <c r="AE70" s="27" t="n">
        <v>18</v>
      </c>
      <c r="AF70" s="28" t="n">
        <v>0.04879296</v>
      </c>
    </row>
    <row r="71" customFormat="false" ht="42.5" hidden="false" customHeight="true" outlineLevel="0" collapsed="false">
      <c r="B71" s="29" t="s">
        <v>121</v>
      </c>
      <c r="C71" s="17" t="s">
        <v>362</v>
      </c>
      <c r="D71" s="18" t="s">
        <v>363</v>
      </c>
      <c r="E71" s="17" t="s">
        <v>280</v>
      </c>
      <c r="F71" s="17" t="n">
        <v>120</v>
      </c>
      <c r="G71" s="19" t="str">
        <f aca="false">CONCATENATE(Z71,"/",AA71,"/",AB71)</f>
        <v>1/1/1</v>
      </c>
      <c r="H71" s="17" t="s">
        <v>36</v>
      </c>
      <c r="I71" s="32" t="s">
        <v>198</v>
      </c>
      <c r="J71" s="20" t="n">
        <v>13500</v>
      </c>
      <c r="K71" s="13" t="n">
        <f aca="false">IF(ISBLANK(J71)=1,"-",J71*((Z71*AA71*AB71)/Y71))</f>
        <v>13500</v>
      </c>
      <c r="L71" s="21" t="str">
        <f aca="false">HYPERLINK(O71,"Video")</f>
        <v>Video</v>
      </c>
      <c r="M71" s="21" t="str">
        <f aca="false">HYPERLINK(N71,"Photo")</f>
        <v>Photo</v>
      </c>
      <c r="N71" s="21" t="s">
        <v>364</v>
      </c>
      <c r="O71" s="21" t="s">
        <v>365</v>
      </c>
      <c r="P71" s="27" t="s">
        <v>163</v>
      </c>
      <c r="Q71" s="17" t="s">
        <v>366</v>
      </c>
      <c r="R71" s="23" t="str">
        <f aca="false">_xlfn.CONCAT(V71,"x",W71,"x",X71)</f>
        <v>36x30x17</v>
      </c>
      <c r="S71" s="24" t="s">
        <v>41</v>
      </c>
      <c r="T71" s="24" t="s">
        <v>42</v>
      </c>
      <c r="U71" s="24" t="n">
        <v>69</v>
      </c>
      <c r="V71" s="33" t="n">
        <v>36</v>
      </c>
      <c r="W71" s="34" t="n">
        <v>30</v>
      </c>
      <c r="X71" s="17" t="n">
        <v>17</v>
      </c>
      <c r="Y71" s="17" t="n">
        <v>1</v>
      </c>
      <c r="Z71" s="17" t="n">
        <v>1</v>
      </c>
      <c r="AA71" s="17" t="n">
        <v>1</v>
      </c>
      <c r="AB71" s="17" t="n">
        <v>1</v>
      </c>
      <c r="AC71" s="31"/>
      <c r="AD71" s="26" t="n">
        <f aca="false">IF(ISBLANK(J71)=1,0,K71*AC71)</f>
        <v>0</v>
      </c>
      <c r="AE71" s="27" t="n">
        <v>11</v>
      </c>
      <c r="AF71" s="28" t="n">
        <v>0.0233472</v>
      </c>
    </row>
    <row r="72" customFormat="false" ht="42.5" hidden="false" customHeight="true" outlineLevel="0" collapsed="false">
      <c r="B72" s="29" t="s">
        <v>121</v>
      </c>
      <c r="C72" s="17" t="s">
        <v>367</v>
      </c>
      <c r="D72" s="18" t="s">
        <v>368</v>
      </c>
      <c r="E72" s="17" t="s">
        <v>280</v>
      </c>
      <c r="F72" s="17" t="n">
        <v>150</v>
      </c>
      <c r="G72" s="19" t="str">
        <f aca="false">CONCATENATE(Z72,"/",AA72,"/",AB72)</f>
        <v>1/1/1</v>
      </c>
      <c r="H72" s="17" t="s">
        <v>36</v>
      </c>
      <c r="I72" s="32" t="s">
        <v>198</v>
      </c>
      <c r="J72" s="20" t="n">
        <v>16450</v>
      </c>
      <c r="K72" s="13" t="n">
        <f aca="false">IF(ISBLANK(J72)=1,"-",J72*((Z72*AA72*AB72)/Y72))</f>
        <v>16450</v>
      </c>
      <c r="L72" s="21" t="str">
        <f aca="false">HYPERLINK(O72,"Video")</f>
        <v>Video</v>
      </c>
      <c r="M72" s="21" t="str">
        <f aca="false">HYPERLINK(N72,"Photo")</f>
        <v>Photo</v>
      </c>
      <c r="N72" s="21" t="s">
        <v>369</v>
      </c>
      <c r="O72" s="35" t="s">
        <v>370</v>
      </c>
      <c r="P72" s="27" t="s">
        <v>163</v>
      </c>
      <c r="Q72" s="17" t="s">
        <v>371</v>
      </c>
      <c r="R72" s="23" t="str">
        <f aca="false">_xlfn.CONCAT(V72,"x",W72,"x",X72)</f>
        <v>45x29x17</v>
      </c>
      <c r="S72" s="24" t="s">
        <v>41</v>
      </c>
      <c r="T72" s="24" t="s">
        <v>42</v>
      </c>
      <c r="U72" s="24" t="n">
        <v>70</v>
      </c>
      <c r="V72" s="33" t="n">
        <v>45</v>
      </c>
      <c r="W72" s="34" t="n">
        <v>29</v>
      </c>
      <c r="X72" s="17" t="n">
        <v>17</v>
      </c>
      <c r="Y72" s="17" t="n">
        <v>1</v>
      </c>
      <c r="Z72" s="17" t="n">
        <v>1</v>
      </c>
      <c r="AA72" s="17" t="n">
        <v>1</v>
      </c>
      <c r="AB72" s="17" t="n">
        <v>1</v>
      </c>
      <c r="AC72" s="31"/>
      <c r="AD72" s="26" t="n">
        <f aca="false">IF(ISBLANK(J72)=1,0,K72*AC72)</f>
        <v>0</v>
      </c>
      <c r="AE72" s="27" t="n">
        <v>13</v>
      </c>
      <c r="AF72" s="28" t="n">
        <v>0.0288768</v>
      </c>
    </row>
    <row r="73" customFormat="false" ht="42.5" hidden="false" customHeight="true" outlineLevel="0" collapsed="false">
      <c r="B73" s="29" t="s">
        <v>121</v>
      </c>
      <c r="C73" s="17" t="s">
        <v>372</v>
      </c>
      <c r="D73" s="18" t="s">
        <v>373</v>
      </c>
      <c r="E73" s="17" t="s">
        <v>280</v>
      </c>
      <c r="F73" s="17" t="n">
        <v>150</v>
      </c>
      <c r="G73" s="19" t="str">
        <f aca="false">CONCATENATE(Z73,"/",AA73,"/",AB73)</f>
        <v>1/1/1</v>
      </c>
      <c r="H73" s="17" t="s">
        <v>36</v>
      </c>
      <c r="I73" s="32" t="s">
        <v>198</v>
      </c>
      <c r="J73" s="20" t="n">
        <v>16450</v>
      </c>
      <c r="K73" s="13" t="n">
        <f aca="false">IF(ISBLANK(J73)=1,"-",J73*((Z73*AA73*AB73)/Y73))</f>
        <v>16450</v>
      </c>
      <c r="L73" s="21" t="str">
        <f aca="false">HYPERLINK(O73,"Video")</f>
        <v>Video</v>
      </c>
      <c r="M73" s="21" t="str">
        <f aca="false">HYPERLINK(N73,"Photo")</f>
        <v>Photo</v>
      </c>
      <c r="N73" s="21" t="s">
        <v>374</v>
      </c>
      <c r="O73" s="21" t="s">
        <v>375</v>
      </c>
      <c r="P73" s="27" t="s">
        <v>163</v>
      </c>
      <c r="Q73" s="17" t="s">
        <v>376</v>
      </c>
      <c r="R73" s="23" t="str">
        <f aca="false">_xlfn.CONCAT(V73,"x",W73,"x",X73)</f>
        <v>45x29x17</v>
      </c>
      <c r="S73" s="24" t="s">
        <v>41</v>
      </c>
      <c r="T73" s="24" t="s">
        <v>42</v>
      </c>
      <c r="U73" s="24" t="n">
        <v>71</v>
      </c>
      <c r="V73" s="33" t="n">
        <v>45</v>
      </c>
      <c r="W73" s="34" t="n">
        <v>29</v>
      </c>
      <c r="X73" s="17" t="n">
        <v>17</v>
      </c>
      <c r="Y73" s="17" t="n">
        <v>1</v>
      </c>
      <c r="Z73" s="17" t="n">
        <v>1</v>
      </c>
      <c r="AA73" s="17" t="n">
        <v>1</v>
      </c>
      <c r="AB73" s="17" t="n">
        <v>1</v>
      </c>
      <c r="AC73" s="31"/>
      <c r="AD73" s="26" t="n">
        <f aca="false">IF(ISBLANK(J73)=1,0,K73*AC73)</f>
        <v>0</v>
      </c>
      <c r="AE73" s="27" t="n">
        <v>13</v>
      </c>
      <c r="AF73" s="28" t="n">
        <v>0.0288768</v>
      </c>
    </row>
    <row r="74" customFormat="false" ht="42.5" hidden="false" customHeight="true" outlineLevel="0" collapsed="false">
      <c r="B74" s="29" t="s">
        <v>121</v>
      </c>
      <c r="C74" s="17" t="s">
        <v>377</v>
      </c>
      <c r="D74" s="18" t="s">
        <v>378</v>
      </c>
      <c r="E74" s="17" t="s">
        <v>280</v>
      </c>
      <c r="F74" s="17" t="n">
        <v>200</v>
      </c>
      <c r="G74" s="19" t="str">
        <f aca="false">CONCATENATE(Z74,"/",AA74,"/",AB74)</f>
        <v>1/1/1</v>
      </c>
      <c r="H74" s="17" t="s">
        <v>36</v>
      </c>
      <c r="I74" s="32" t="s">
        <v>198</v>
      </c>
      <c r="J74" s="20" t="n">
        <v>21900</v>
      </c>
      <c r="K74" s="13" t="n">
        <f aca="false">IF(ISBLANK(J74)=1,"-",J74*((Z74*AA74*AB74)/Y74))</f>
        <v>21900</v>
      </c>
      <c r="L74" s="21" t="str">
        <f aca="false">HYPERLINK(O74,"Video")</f>
        <v>Video</v>
      </c>
      <c r="M74" s="21" t="str">
        <f aca="false">HYPERLINK(N74,"Photo")</f>
        <v>Photo</v>
      </c>
      <c r="N74" s="21" t="s">
        <v>379</v>
      </c>
      <c r="O74" s="21" t="s">
        <v>380</v>
      </c>
      <c r="P74" s="27" t="s">
        <v>163</v>
      </c>
      <c r="Q74" s="17" t="s">
        <v>381</v>
      </c>
      <c r="R74" s="23" t="str">
        <f aca="false">_xlfn.CONCAT(V74,"x",W74,"x",X74)</f>
        <v>61x30x17</v>
      </c>
      <c r="S74" s="24" t="s">
        <v>41</v>
      </c>
      <c r="T74" s="24" t="s">
        <v>42</v>
      </c>
      <c r="U74" s="24" t="n">
        <v>72</v>
      </c>
      <c r="V74" s="33" t="n">
        <v>61</v>
      </c>
      <c r="W74" s="34" t="n">
        <v>30</v>
      </c>
      <c r="X74" s="17" t="n">
        <v>17</v>
      </c>
      <c r="Y74" s="17" t="n">
        <v>1</v>
      </c>
      <c r="Z74" s="17" t="n">
        <v>1</v>
      </c>
      <c r="AA74" s="17" t="n">
        <v>1</v>
      </c>
      <c r="AB74" s="17" t="n">
        <v>1</v>
      </c>
      <c r="AC74" s="31"/>
      <c r="AD74" s="26" t="n">
        <f aca="false">IF(ISBLANK(J74)=1,0,K74*AC74)</f>
        <v>0</v>
      </c>
      <c r="AE74" s="27" t="n">
        <v>17</v>
      </c>
      <c r="AF74" s="28" t="n">
        <v>0.0384</v>
      </c>
    </row>
    <row r="75" customFormat="false" ht="42.5" hidden="false" customHeight="true" outlineLevel="0" collapsed="false">
      <c r="B75" s="29" t="s">
        <v>121</v>
      </c>
      <c r="C75" s="17" t="s">
        <v>382</v>
      </c>
      <c r="D75" s="18" t="s">
        <v>383</v>
      </c>
      <c r="E75" s="17" t="s">
        <v>384</v>
      </c>
      <c r="F75" s="17" t="n">
        <v>19</v>
      </c>
      <c r="G75" s="19" t="str">
        <f aca="false">CONCATENATE(Z75,"/",AA75,"/",AB75)</f>
        <v>1/1/6</v>
      </c>
      <c r="H75" s="17" t="s">
        <v>36</v>
      </c>
      <c r="I75" s="32" t="s">
        <v>198</v>
      </c>
      <c r="J75" s="20" t="n">
        <v>3150</v>
      </c>
      <c r="K75" s="13" t="n">
        <f aca="false">IF(ISBLANK(J75)=1,"-",J75*((Z75*AA75*AB75)/Y75))</f>
        <v>18900</v>
      </c>
      <c r="L75" s="21" t="str">
        <f aca="false">HYPERLINK(O75,"Video")</f>
        <v>Video</v>
      </c>
      <c r="M75" s="21" t="str">
        <f aca="false">HYPERLINK(N75,"Photo")</f>
        <v>Photo</v>
      </c>
      <c r="N75" s="21" t="s">
        <v>385</v>
      </c>
      <c r="O75" s="21" t="s">
        <v>386</v>
      </c>
      <c r="P75" s="27" t="s">
        <v>163</v>
      </c>
      <c r="Q75" s="17" t="s">
        <v>387</v>
      </c>
      <c r="R75" s="23" t="str">
        <f aca="false">_xlfn.CONCAT(V75,"x",W75,"x",X75)</f>
        <v>18x16x22</v>
      </c>
      <c r="S75" s="24" t="s">
        <v>41</v>
      </c>
      <c r="T75" s="24" t="s">
        <v>242</v>
      </c>
      <c r="U75" s="24" t="n">
        <v>73</v>
      </c>
      <c r="V75" s="17" t="n">
        <v>18</v>
      </c>
      <c r="W75" s="17" t="n">
        <v>16</v>
      </c>
      <c r="X75" s="24" t="n">
        <v>22</v>
      </c>
      <c r="Y75" s="17" t="n">
        <v>1</v>
      </c>
      <c r="Z75" s="17" t="n">
        <v>1</v>
      </c>
      <c r="AA75" s="17" t="n">
        <v>1</v>
      </c>
      <c r="AB75" s="17" t="n">
        <v>6</v>
      </c>
      <c r="AC75" s="31"/>
      <c r="AD75" s="26" t="n">
        <f aca="false">IF(ISBLANK(J75)=1,0,K75*AC75)</f>
        <v>0</v>
      </c>
      <c r="AE75" s="27" t="n">
        <v>16</v>
      </c>
      <c r="AF75" s="28" t="n">
        <v>0.048777195</v>
      </c>
    </row>
    <row r="76" customFormat="false" ht="42.5" hidden="false" customHeight="true" outlineLevel="0" collapsed="false">
      <c r="B76" s="13" t="s">
        <v>32</v>
      </c>
      <c r="C76" s="17" t="s">
        <v>388</v>
      </c>
      <c r="D76" s="18" t="s">
        <v>389</v>
      </c>
      <c r="E76" s="17" t="s">
        <v>384</v>
      </c>
      <c r="F76" s="17" t="s">
        <v>390</v>
      </c>
      <c r="G76" s="19" t="str">
        <f aca="false">CONCATENATE(Z76,"/",AA76,"/",AB76)</f>
        <v>1/1/12</v>
      </c>
      <c r="H76" s="17" t="s">
        <v>36</v>
      </c>
      <c r="I76" s="32" t="s">
        <v>198</v>
      </c>
      <c r="J76" s="20" t="n">
        <v>1970</v>
      </c>
      <c r="K76" s="13" t="n">
        <f aca="false">IF(ISBLANK(J76)=1,"-",J76*((Z76*AA76*AB76)/Y76))</f>
        <v>23640</v>
      </c>
      <c r="L76" s="21"/>
      <c r="M76" s="21" t="str">
        <f aca="false">HYPERLINK(N76,"Photo")</f>
        <v>Photo</v>
      </c>
      <c r="N76" s="21" t="s">
        <v>391</v>
      </c>
      <c r="O76" s="21"/>
      <c r="P76" s="23" t="s">
        <v>39</v>
      </c>
      <c r="Q76" s="22" t="s">
        <v>392</v>
      </c>
      <c r="R76" s="23" t="str">
        <f aca="false">_xlfn.CONCAT(V76,"x",W76,"x",X76)</f>
        <v>17x14.5x22</v>
      </c>
      <c r="S76" s="24" t="s">
        <v>41</v>
      </c>
      <c r="T76" s="24" t="s">
        <v>42</v>
      </c>
      <c r="U76" s="24" t="n">
        <v>74</v>
      </c>
      <c r="V76" s="33" t="n">
        <v>17</v>
      </c>
      <c r="W76" s="34" t="n">
        <v>14.5</v>
      </c>
      <c r="X76" s="24" t="n">
        <v>22</v>
      </c>
      <c r="Y76" s="17" t="n">
        <v>1</v>
      </c>
      <c r="Z76" s="17" t="n">
        <v>1</v>
      </c>
      <c r="AA76" s="17" t="n">
        <v>1</v>
      </c>
      <c r="AB76" s="17" t="n">
        <v>12</v>
      </c>
      <c r="AC76" s="31"/>
      <c r="AD76" s="26" t="n">
        <f aca="false">IF(ISBLANK(J76)=1,0,K76*AC76)</f>
        <v>0</v>
      </c>
      <c r="AE76" s="27" t="n">
        <v>17.5</v>
      </c>
      <c r="AF76" s="28" t="n">
        <v>0.070814436</v>
      </c>
    </row>
    <row r="77" customFormat="false" ht="42.5" hidden="false" customHeight="true" outlineLevel="0" collapsed="false">
      <c r="B77" s="13" t="s">
        <v>32</v>
      </c>
      <c r="C77" s="17" t="s">
        <v>393</v>
      </c>
      <c r="D77" s="18" t="s">
        <v>394</v>
      </c>
      <c r="E77" s="17" t="s">
        <v>384</v>
      </c>
      <c r="F77" s="17" t="s">
        <v>395</v>
      </c>
      <c r="G77" s="19" t="str">
        <f aca="false">CONCATENATE(Z77,"/",AA77,"/",AB77)</f>
        <v>1/1/8</v>
      </c>
      <c r="H77" s="17" t="s">
        <v>36</v>
      </c>
      <c r="I77" s="32" t="s">
        <v>198</v>
      </c>
      <c r="J77" s="20" t="n">
        <v>2390</v>
      </c>
      <c r="K77" s="13" t="n">
        <f aca="false">IF(ISBLANK(J77)=1,"-",J77*((Z77*AA77*AB77)/Y77))</f>
        <v>19120</v>
      </c>
      <c r="L77" s="21"/>
      <c r="M77" s="21" t="str">
        <f aca="false">HYPERLINK(N77,"Photo")</f>
        <v>Photo</v>
      </c>
      <c r="N77" s="21" t="s">
        <v>396</v>
      </c>
      <c r="O77" s="21"/>
      <c r="P77" s="23" t="s">
        <v>39</v>
      </c>
      <c r="Q77" s="22" t="s">
        <v>397</v>
      </c>
      <c r="R77" s="23" t="str">
        <f aca="false">_xlfn.CONCAT(V77,"x",W77,"x",X77)</f>
        <v>17x18x22</v>
      </c>
      <c r="S77" s="24" t="s">
        <v>41</v>
      </c>
      <c r="T77" s="24" t="s">
        <v>42</v>
      </c>
      <c r="U77" s="24" t="n">
        <v>75</v>
      </c>
      <c r="V77" s="33" t="n">
        <v>17</v>
      </c>
      <c r="W77" s="34" t="n">
        <v>18</v>
      </c>
      <c r="X77" s="24" t="n">
        <v>22</v>
      </c>
      <c r="Y77" s="17" t="n">
        <v>1</v>
      </c>
      <c r="Z77" s="17" t="n">
        <v>1</v>
      </c>
      <c r="AA77" s="17" t="n">
        <v>1</v>
      </c>
      <c r="AB77" s="17" t="n">
        <v>8</v>
      </c>
      <c r="AC77" s="31"/>
      <c r="AD77" s="26" t="n">
        <f aca="false">IF(ISBLANK(J77)=1,0,K77*AC77)</f>
        <v>0</v>
      </c>
      <c r="AE77" s="27" t="n">
        <v>15.5</v>
      </c>
      <c r="AF77" s="28" t="n">
        <v>0.060384</v>
      </c>
    </row>
    <row r="78" customFormat="false" ht="42.5" hidden="false" customHeight="true" outlineLevel="0" collapsed="false">
      <c r="B78" s="29" t="s">
        <v>121</v>
      </c>
      <c r="C78" s="17" t="s">
        <v>398</v>
      </c>
      <c r="D78" s="18" t="s">
        <v>399</v>
      </c>
      <c r="E78" s="17" t="s">
        <v>384</v>
      </c>
      <c r="F78" s="17" t="n">
        <v>19</v>
      </c>
      <c r="G78" s="19" t="str">
        <f aca="false">CONCATENATE(Z78,"/",AA78,"/",AB78)</f>
        <v>1/1/6</v>
      </c>
      <c r="H78" s="17" t="s">
        <v>36</v>
      </c>
      <c r="I78" s="32" t="s">
        <v>198</v>
      </c>
      <c r="J78" s="20" t="n">
        <v>3150</v>
      </c>
      <c r="K78" s="13" t="n">
        <f aca="false">IF(ISBLANK(J78)=1,"-",J78*((Z78*AA78*AB78)/Y78))</f>
        <v>18900</v>
      </c>
      <c r="L78" s="21" t="str">
        <f aca="false">HYPERLINK(O78,"Video")</f>
        <v>Video</v>
      </c>
      <c r="M78" s="21" t="str">
        <f aca="false">HYPERLINK(N78,"Photo")</f>
        <v>Photo</v>
      </c>
      <c r="N78" s="21" t="s">
        <v>400</v>
      </c>
      <c r="O78" s="21" t="s">
        <v>401</v>
      </c>
      <c r="P78" s="27" t="s">
        <v>163</v>
      </c>
      <c r="Q78" s="17" t="s">
        <v>402</v>
      </c>
      <c r="R78" s="23" t="str">
        <f aca="false">_xlfn.CONCAT(V78,"x",W78,"x",X78)</f>
        <v>18x16x22</v>
      </c>
      <c r="S78" s="24" t="s">
        <v>41</v>
      </c>
      <c r="T78" s="24" t="s">
        <v>242</v>
      </c>
      <c r="U78" s="24" t="n">
        <v>76</v>
      </c>
      <c r="V78" s="17" t="n">
        <v>18</v>
      </c>
      <c r="W78" s="17" t="n">
        <v>16</v>
      </c>
      <c r="X78" s="24" t="n">
        <v>22</v>
      </c>
      <c r="Y78" s="17" t="n">
        <v>1</v>
      </c>
      <c r="Z78" s="17" t="n">
        <v>1</v>
      </c>
      <c r="AA78" s="17" t="n">
        <v>1</v>
      </c>
      <c r="AB78" s="17" t="n">
        <v>6</v>
      </c>
      <c r="AC78" s="31"/>
      <c r="AD78" s="26" t="n">
        <f aca="false">IF(ISBLANK(J78)=1,0,K78*AC78)</f>
        <v>0</v>
      </c>
      <c r="AE78" s="27" t="n">
        <v>16</v>
      </c>
      <c r="AF78" s="28" t="n">
        <v>0.048777195</v>
      </c>
    </row>
    <row r="79" customFormat="false" ht="42.5" hidden="false" customHeight="true" outlineLevel="0" collapsed="false">
      <c r="B79" s="29" t="s">
        <v>121</v>
      </c>
      <c r="C79" s="17" t="s">
        <v>403</v>
      </c>
      <c r="D79" s="18" t="s">
        <v>404</v>
      </c>
      <c r="E79" s="17" t="s">
        <v>384</v>
      </c>
      <c r="F79" s="17" t="n">
        <v>19</v>
      </c>
      <c r="G79" s="19" t="str">
        <f aca="false">CONCATENATE(Z79,"/",AA79,"/",AB79)</f>
        <v>1/1/6</v>
      </c>
      <c r="H79" s="17" t="s">
        <v>36</v>
      </c>
      <c r="I79" s="32" t="s">
        <v>198</v>
      </c>
      <c r="J79" s="20" t="n">
        <v>3150</v>
      </c>
      <c r="K79" s="13" t="n">
        <f aca="false">IF(ISBLANK(J79)=1,"-",J79*((Z79*AA79*AB79)/Y79))</f>
        <v>18900</v>
      </c>
      <c r="L79" s="21" t="str">
        <f aca="false">HYPERLINK(O79,"Video")</f>
        <v>Video</v>
      </c>
      <c r="M79" s="21" t="str">
        <f aca="false">HYPERLINK(N79,"Photo")</f>
        <v>Photo</v>
      </c>
      <c r="N79" s="21" t="s">
        <v>405</v>
      </c>
      <c r="O79" s="21" t="s">
        <v>406</v>
      </c>
      <c r="P79" s="27" t="s">
        <v>163</v>
      </c>
      <c r="Q79" s="17" t="s">
        <v>407</v>
      </c>
      <c r="R79" s="23" t="str">
        <f aca="false">_xlfn.CONCAT(V79,"x",W79,"x",X79)</f>
        <v>18x16x22</v>
      </c>
      <c r="S79" s="24" t="s">
        <v>41</v>
      </c>
      <c r="T79" s="24" t="s">
        <v>242</v>
      </c>
      <c r="U79" s="24" t="n">
        <v>77</v>
      </c>
      <c r="V79" s="17" t="n">
        <v>18</v>
      </c>
      <c r="W79" s="17" t="n">
        <v>16</v>
      </c>
      <c r="X79" s="24" t="n">
        <v>22</v>
      </c>
      <c r="Y79" s="17" t="n">
        <v>1</v>
      </c>
      <c r="Z79" s="17" t="n">
        <v>1</v>
      </c>
      <c r="AA79" s="17" t="n">
        <v>1</v>
      </c>
      <c r="AB79" s="17" t="n">
        <v>6</v>
      </c>
      <c r="AC79" s="31"/>
      <c r="AD79" s="26" t="n">
        <f aca="false">IF(ISBLANK(J79)=1,0,K79*AC79)</f>
        <v>0</v>
      </c>
      <c r="AE79" s="27" t="n">
        <v>16</v>
      </c>
      <c r="AF79" s="28" t="n">
        <v>0.048777195</v>
      </c>
    </row>
    <row r="80" customFormat="false" ht="42.5" hidden="false" customHeight="true" outlineLevel="0" collapsed="false">
      <c r="B80" s="29" t="s">
        <v>121</v>
      </c>
      <c r="C80" s="17" t="s">
        <v>408</v>
      </c>
      <c r="D80" s="18" t="s">
        <v>409</v>
      </c>
      <c r="E80" s="17" t="s">
        <v>384</v>
      </c>
      <c r="F80" s="17" t="n">
        <v>25</v>
      </c>
      <c r="G80" s="19" t="str">
        <f aca="false">CONCATENATE(Z80,"/",AA80,"/",AB80)</f>
        <v>1/1/4</v>
      </c>
      <c r="H80" s="17" t="s">
        <v>36</v>
      </c>
      <c r="I80" s="32" t="s">
        <v>198</v>
      </c>
      <c r="J80" s="20" t="n">
        <v>4250</v>
      </c>
      <c r="K80" s="13" t="n">
        <f aca="false">IF(ISBLANK(J80)=1,"-",J80*((Z80*AA80*AB80)/Y80))</f>
        <v>17000</v>
      </c>
      <c r="L80" s="21" t="str">
        <f aca="false">HYPERLINK(O80,"Video")</f>
        <v>Video</v>
      </c>
      <c r="M80" s="21" t="str">
        <f aca="false">HYPERLINK(N80,"Photo")</f>
        <v>Photo</v>
      </c>
      <c r="N80" s="21" t="s">
        <v>410</v>
      </c>
      <c r="O80" s="21" t="s">
        <v>411</v>
      </c>
      <c r="P80" s="27" t="s">
        <v>163</v>
      </c>
      <c r="Q80" s="17" t="s">
        <v>412</v>
      </c>
      <c r="R80" s="23" t="str">
        <f aca="false">_xlfn.CONCAT(V80,"x",W80,"x",X80)</f>
        <v>24x18x22</v>
      </c>
      <c r="S80" s="24" t="s">
        <v>41</v>
      </c>
      <c r="T80" s="24" t="s">
        <v>242</v>
      </c>
      <c r="U80" s="24" t="n">
        <v>78</v>
      </c>
      <c r="V80" s="33" t="n">
        <v>24</v>
      </c>
      <c r="W80" s="34" t="n">
        <v>18</v>
      </c>
      <c r="X80" s="24" t="n">
        <v>22</v>
      </c>
      <c r="Y80" s="17" t="n">
        <v>1</v>
      </c>
      <c r="Z80" s="17" t="n">
        <v>1</v>
      </c>
      <c r="AA80" s="17" t="n">
        <v>1</v>
      </c>
      <c r="AB80" s="17" t="n">
        <v>4</v>
      </c>
      <c r="AC80" s="31"/>
      <c r="AD80" s="26" t="n">
        <f aca="false">IF(ISBLANK(J80)=1,0,K80*AC80)</f>
        <v>0</v>
      </c>
      <c r="AE80" s="27" t="n">
        <v>15</v>
      </c>
      <c r="AF80" s="28" t="n">
        <v>0.045184608</v>
      </c>
    </row>
    <row r="81" customFormat="false" ht="42.5" hidden="false" customHeight="true" outlineLevel="0" collapsed="false">
      <c r="B81" s="29" t="s">
        <v>121</v>
      </c>
      <c r="C81" s="17" t="s">
        <v>413</v>
      </c>
      <c r="D81" s="18" t="s">
        <v>414</v>
      </c>
      <c r="E81" s="17" t="s">
        <v>384</v>
      </c>
      <c r="F81" s="17" t="n">
        <v>25</v>
      </c>
      <c r="G81" s="19" t="str">
        <f aca="false">CONCATENATE(Z81,"/",AA81,"/",AB81)</f>
        <v>1/1/4</v>
      </c>
      <c r="H81" s="17" t="s">
        <v>36</v>
      </c>
      <c r="I81" s="32" t="s">
        <v>198</v>
      </c>
      <c r="J81" s="20" t="n">
        <v>4250</v>
      </c>
      <c r="K81" s="13" t="n">
        <f aca="false">IF(ISBLANK(J81)=1,"-",J81*((Z81*AA81*AB81)/Y81))</f>
        <v>17000</v>
      </c>
      <c r="L81" s="21" t="str">
        <f aca="false">HYPERLINK(O81,"Video")</f>
        <v>Video</v>
      </c>
      <c r="M81" s="21" t="str">
        <f aca="false">HYPERLINK(N81,"Photo")</f>
        <v>Photo</v>
      </c>
      <c r="N81" s="21" t="s">
        <v>415</v>
      </c>
      <c r="O81" s="21" t="s">
        <v>416</v>
      </c>
      <c r="P81" s="27" t="s">
        <v>163</v>
      </c>
      <c r="Q81" s="17" t="s">
        <v>417</v>
      </c>
      <c r="R81" s="23" t="str">
        <f aca="false">_xlfn.CONCAT(V81,"x",W81,"x",X81)</f>
        <v>18x18x22</v>
      </c>
      <c r="S81" s="24" t="s">
        <v>41</v>
      </c>
      <c r="T81" s="24" t="s">
        <v>242</v>
      </c>
      <c r="U81" s="24" t="n">
        <v>79</v>
      </c>
      <c r="V81" s="33" t="n">
        <v>18</v>
      </c>
      <c r="W81" s="34" t="n">
        <v>18</v>
      </c>
      <c r="X81" s="24" t="n">
        <v>22</v>
      </c>
      <c r="Y81" s="17" t="n">
        <v>1</v>
      </c>
      <c r="Z81" s="17" t="n">
        <v>1</v>
      </c>
      <c r="AA81" s="17" t="n">
        <v>1</v>
      </c>
      <c r="AB81" s="17" t="n">
        <v>4</v>
      </c>
      <c r="AC81" s="31"/>
      <c r="AD81" s="26" t="n">
        <f aca="false">IF(ISBLANK(J81)=1,0,K81*AC81)</f>
        <v>0</v>
      </c>
      <c r="AE81" s="27" t="n">
        <v>14</v>
      </c>
      <c r="AF81" s="28" t="n">
        <v>0.0348004</v>
      </c>
    </row>
    <row r="82" customFormat="false" ht="42.5" hidden="false" customHeight="true" outlineLevel="0" collapsed="false">
      <c r="B82" s="29" t="s">
        <v>121</v>
      </c>
      <c r="C82" s="17" t="s">
        <v>418</v>
      </c>
      <c r="D82" s="18" t="s">
        <v>419</v>
      </c>
      <c r="E82" s="17" t="s">
        <v>384</v>
      </c>
      <c r="F82" s="17" t="n">
        <v>36</v>
      </c>
      <c r="G82" s="19" t="str">
        <f aca="false">CONCATENATE(Z82,"/",AA82,"/",AB82)</f>
        <v>1/1/4</v>
      </c>
      <c r="H82" s="17" t="s">
        <v>36</v>
      </c>
      <c r="I82" s="32" t="s">
        <v>198</v>
      </c>
      <c r="J82" s="20" t="n">
        <v>5650</v>
      </c>
      <c r="K82" s="13" t="n">
        <f aca="false">IF(ISBLANK(J82)=1,"-",J82*((Z82*AA82*AB82)/Y82))</f>
        <v>22600</v>
      </c>
      <c r="L82" s="21" t="str">
        <f aca="false">HYPERLINK(O82,"Video")</f>
        <v>Video</v>
      </c>
      <c r="M82" s="21" t="str">
        <f aca="false">HYPERLINK(N82,"Photo")</f>
        <v>Photo</v>
      </c>
      <c r="N82" s="21" t="s">
        <v>420</v>
      </c>
      <c r="O82" s="21" t="s">
        <v>421</v>
      </c>
      <c r="P82" s="27" t="s">
        <v>163</v>
      </c>
      <c r="Q82" s="17" t="s">
        <v>422</v>
      </c>
      <c r="R82" s="23" t="str">
        <f aca="false">_xlfn.CONCAT(V82,"x",W82,"x",X82)</f>
        <v>27x22x22</v>
      </c>
      <c r="S82" s="24" t="s">
        <v>41</v>
      </c>
      <c r="T82" s="24" t="s">
        <v>242</v>
      </c>
      <c r="U82" s="24" t="n">
        <v>80</v>
      </c>
      <c r="V82" s="33" t="n">
        <v>27</v>
      </c>
      <c r="W82" s="34" t="n">
        <v>22</v>
      </c>
      <c r="X82" s="24" t="n">
        <v>22</v>
      </c>
      <c r="Y82" s="17" t="n">
        <v>1</v>
      </c>
      <c r="Z82" s="17" t="n">
        <v>1</v>
      </c>
      <c r="AA82" s="17" t="n">
        <v>1</v>
      </c>
      <c r="AB82" s="17" t="n">
        <v>4</v>
      </c>
      <c r="AC82" s="31"/>
      <c r="AD82" s="26" t="n">
        <f aca="false">IF(ISBLANK(J82)=1,0,K82*AC82)</f>
        <v>0</v>
      </c>
      <c r="AE82" s="27" t="n">
        <v>20</v>
      </c>
      <c r="AF82" s="28" t="n">
        <v>0.0614952</v>
      </c>
    </row>
    <row r="83" customFormat="false" ht="42.5" hidden="false" customHeight="true" outlineLevel="0" collapsed="false">
      <c r="B83" s="29" t="s">
        <v>121</v>
      </c>
      <c r="C83" s="17" t="s">
        <v>423</v>
      </c>
      <c r="D83" s="18" t="s">
        <v>424</v>
      </c>
      <c r="E83" s="17" t="s">
        <v>384</v>
      </c>
      <c r="F83" s="17" t="n">
        <v>36</v>
      </c>
      <c r="G83" s="19" t="str">
        <f aca="false">CONCATENATE(Z83,"/",AA83,"/",AB83)</f>
        <v>1/1/4</v>
      </c>
      <c r="H83" s="17" t="s">
        <v>36</v>
      </c>
      <c r="I83" s="32" t="s">
        <v>198</v>
      </c>
      <c r="J83" s="20" t="n">
        <v>5490</v>
      </c>
      <c r="K83" s="13" t="n">
        <f aca="false">IF(ISBLANK(J83)=1,"-",J83*((Z83*AA83*AB83)/Y83))</f>
        <v>21960</v>
      </c>
      <c r="L83" s="21" t="str">
        <f aca="false">HYPERLINK(O83,"Video")</f>
        <v>Video</v>
      </c>
      <c r="M83" s="21" t="str">
        <f aca="false">HYPERLINK(N83,"Photo")</f>
        <v>Photo</v>
      </c>
      <c r="N83" s="21" t="s">
        <v>425</v>
      </c>
      <c r="O83" s="21" t="s">
        <v>426</v>
      </c>
      <c r="P83" s="27" t="s">
        <v>163</v>
      </c>
      <c r="Q83" s="17" t="s">
        <v>427</v>
      </c>
      <c r="R83" s="23" t="str">
        <f aca="false">_xlfn.CONCAT(V83,"x",W83,"x",X83)</f>
        <v>22x22x22</v>
      </c>
      <c r="S83" s="24" t="s">
        <v>41</v>
      </c>
      <c r="T83" s="24" t="s">
        <v>242</v>
      </c>
      <c r="U83" s="24" t="n">
        <v>81</v>
      </c>
      <c r="V83" s="33" t="n">
        <v>22</v>
      </c>
      <c r="W83" s="34" t="n">
        <v>22</v>
      </c>
      <c r="X83" s="24" t="n">
        <v>22</v>
      </c>
      <c r="Y83" s="17" t="n">
        <v>1</v>
      </c>
      <c r="Z83" s="17" t="n">
        <v>1</v>
      </c>
      <c r="AA83" s="17" t="n">
        <v>1</v>
      </c>
      <c r="AB83" s="17" t="n">
        <v>4</v>
      </c>
      <c r="AC83" s="31"/>
      <c r="AD83" s="26" t="n">
        <f aca="false">IF(ISBLANK(J83)=1,0,K83*AC83)</f>
        <v>0</v>
      </c>
      <c r="AE83" s="27" t="n">
        <v>19</v>
      </c>
      <c r="AF83" s="28" t="n">
        <v>0.049005</v>
      </c>
    </row>
    <row r="84" customFormat="false" ht="42.5" hidden="false" customHeight="true" outlineLevel="0" collapsed="false">
      <c r="B84" s="29" t="s">
        <v>121</v>
      </c>
      <c r="C84" s="17" t="s">
        <v>428</v>
      </c>
      <c r="D84" s="18" t="s">
        <v>429</v>
      </c>
      <c r="E84" s="17" t="s">
        <v>384</v>
      </c>
      <c r="F84" s="17" t="n">
        <v>49</v>
      </c>
      <c r="G84" s="19" t="str">
        <f aca="false">CONCATENATE(Z84,"/",AA84,"/",AB84)</f>
        <v>1/1/2</v>
      </c>
      <c r="H84" s="17" t="s">
        <v>36</v>
      </c>
      <c r="I84" s="32" t="s">
        <v>198</v>
      </c>
      <c r="J84" s="20" t="n">
        <v>7930</v>
      </c>
      <c r="K84" s="13" t="n">
        <f aca="false">IF(ISBLANK(J84)=1,"-",J84*((Z84*AA84*AB84)/Y84))</f>
        <v>15860</v>
      </c>
      <c r="L84" s="21" t="str">
        <f aca="false">HYPERLINK(O84,"Video")</f>
        <v>Video</v>
      </c>
      <c r="M84" s="21" t="str">
        <f aca="false">HYPERLINK(N84,"Photo")</f>
        <v>Photo</v>
      </c>
      <c r="N84" s="21" t="s">
        <v>430</v>
      </c>
      <c r="O84" s="21" t="s">
        <v>431</v>
      </c>
      <c r="P84" s="27" t="s">
        <v>163</v>
      </c>
      <c r="Q84" s="17" t="s">
        <v>432</v>
      </c>
      <c r="R84" s="23" t="str">
        <f aca="false">_xlfn.CONCAT(V84,"x",W84,"x",X84)</f>
        <v>25x25x22</v>
      </c>
      <c r="S84" s="24" t="s">
        <v>41</v>
      </c>
      <c r="T84" s="24" t="s">
        <v>242</v>
      </c>
      <c r="U84" s="24" t="n">
        <v>82</v>
      </c>
      <c r="V84" s="33" t="n">
        <v>25</v>
      </c>
      <c r="W84" s="34" t="n">
        <v>25</v>
      </c>
      <c r="X84" s="24" t="n">
        <v>22</v>
      </c>
      <c r="Y84" s="17" t="n">
        <v>1</v>
      </c>
      <c r="Z84" s="17" t="n">
        <v>1</v>
      </c>
      <c r="AA84" s="17" t="n">
        <v>1</v>
      </c>
      <c r="AB84" s="17" t="n">
        <v>2</v>
      </c>
      <c r="AC84" s="31"/>
      <c r="AD84" s="26" t="n">
        <f aca="false">IF(ISBLANK(J84)=1,0,K84*AC84)</f>
        <v>0</v>
      </c>
      <c r="AE84" s="27" t="n">
        <v>13</v>
      </c>
      <c r="AF84" s="28" t="n">
        <v>0.033344696</v>
      </c>
    </row>
    <row r="85" customFormat="false" ht="42.5" hidden="false" customHeight="true" outlineLevel="0" collapsed="false">
      <c r="B85" s="29" t="s">
        <v>121</v>
      </c>
      <c r="C85" s="17" t="s">
        <v>433</v>
      </c>
      <c r="D85" s="18" t="s">
        <v>434</v>
      </c>
      <c r="E85" s="17" t="s">
        <v>384</v>
      </c>
      <c r="F85" s="17" t="n">
        <v>49</v>
      </c>
      <c r="G85" s="19" t="str">
        <f aca="false">CONCATENATE(Z85,"/",AA85,"/",AB85)</f>
        <v>1/1/2</v>
      </c>
      <c r="H85" s="17" t="s">
        <v>36</v>
      </c>
      <c r="I85" s="32" t="s">
        <v>198</v>
      </c>
      <c r="J85" s="20" t="n">
        <v>7930</v>
      </c>
      <c r="K85" s="13" t="n">
        <f aca="false">IF(ISBLANK(J85)=1,"-",J85*((Z85*AA85*AB85)/Y85))</f>
        <v>15860</v>
      </c>
      <c r="L85" s="21" t="str">
        <f aca="false">HYPERLINK(O85,"Video")</f>
        <v>Video</v>
      </c>
      <c r="M85" s="21" t="str">
        <f aca="false">HYPERLINK(N85,"Photo")</f>
        <v>Photo</v>
      </c>
      <c r="N85" s="21" t="s">
        <v>435</v>
      </c>
      <c r="O85" s="21" t="s">
        <v>436</v>
      </c>
      <c r="P85" s="27" t="s">
        <v>163</v>
      </c>
      <c r="Q85" s="17" t="s">
        <v>437</v>
      </c>
      <c r="R85" s="23" t="str">
        <f aca="false">_xlfn.CONCAT(V85,"x",W85,"x",X85)</f>
        <v>25x25x22</v>
      </c>
      <c r="S85" s="24" t="s">
        <v>41</v>
      </c>
      <c r="T85" s="24" t="s">
        <v>242</v>
      </c>
      <c r="U85" s="24" t="n">
        <v>83</v>
      </c>
      <c r="V85" s="33" t="n">
        <v>25</v>
      </c>
      <c r="W85" s="34" t="n">
        <v>25</v>
      </c>
      <c r="X85" s="24" t="n">
        <v>22</v>
      </c>
      <c r="Y85" s="17" t="n">
        <v>1</v>
      </c>
      <c r="Z85" s="17" t="n">
        <v>1</v>
      </c>
      <c r="AA85" s="17" t="n">
        <v>1</v>
      </c>
      <c r="AB85" s="17" t="n">
        <v>2</v>
      </c>
      <c r="AC85" s="31"/>
      <c r="AD85" s="26" t="n">
        <f aca="false">IF(ISBLANK(J85)=1,0,K85*AC85)</f>
        <v>0</v>
      </c>
      <c r="AE85" s="27" t="n">
        <v>13</v>
      </c>
      <c r="AF85" s="28" t="n">
        <v>0.033344696</v>
      </c>
    </row>
    <row r="86" customFormat="false" ht="42.5" hidden="false" customHeight="true" outlineLevel="0" collapsed="false">
      <c r="B86" s="29" t="s">
        <v>121</v>
      </c>
      <c r="C86" s="17" t="s">
        <v>438</v>
      </c>
      <c r="D86" s="18" t="s">
        <v>439</v>
      </c>
      <c r="E86" s="17" t="s">
        <v>384</v>
      </c>
      <c r="F86" s="17" t="n">
        <v>49</v>
      </c>
      <c r="G86" s="19" t="str">
        <f aca="false">CONCATENATE(Z86,"/",AA86,"/",AB86)</f>
        <v>1/1/2</v>
      </c>
      <c r="H86" s="17" t="s">
        <v>36</v>
      </c>
      <c r="I86" s="32" t="s">
        <v>198</v>
      </c>
      <c r="J86" s="20" t="n">
        <v>7930</v>
      </c>
      <c r="K86" s="13" t="n">
        <f aca="false">IF(ISBLANK(J86)=1,"-",J86*((Z86*AA86*AB86)/Y86))</f>
        <v>15860</v>
      </c>
      <c r="L86" s="21" t="str">
        <f aca="false">HYPERLINK(O86,"Video")</f>
        <v>Video</v>
      </c>
      <c r="M86" s="21" t="str">
        <f aca="false">HYPERLINK(N86,"Photo")</f>
        <v>Photo</v>
      </c>
      <c r="N86" s="21" t="s">
        <v>440</v>
      </c>
      <c r="O86" s="21" t="s">
        <v>441</v>
      </c>
      <c r="P86" s="27" t="s">
        <v>163</v>
      </c>
      <c r="Q86" s="17" t="s">
        <v>442</v>
      </c>
      <c r="R86" s="23" t="str">
        <f aca="false">_xlfn.CONCAT(V86,"x",W86,"x",X86)</f>
        <v>25x25x22</v>
      </c>
      <c r="S86" s="24" t="s">
        <v>41</v>
      </c>
      <c r="T86" s="24" t="s">
        <v>242</v>
      </c>
      <c r="U86" s="24" t="n">
        <v>84</v>
      </c>
      <c r="V86" s="33" t="n">
        <v>25</v>
      </c>
      <c r="W86" s="34" t="n">
        <v>25</v>
      </c>
      <c r="X86" s="24" t="n">
        <v>22</v>
      </c>
      <c r="Y86" s="17" t="n">
        <v>1</v>
      </c>
      <c r="Z86" s="17" t="n">
        <v>1</v>
      </c>
      <c r="AA86" s="17" t="n">
        <v>1</v>
      </c>
      <c r="AB86" s="17" t="n">
        <v>2</v>
      </c>
      <c r="AC86" s="31"/>
      <c r="AD86" s="26" t="n">
        <f aca="false">IF(ISBLANK(J86)=1,0,K86*AC86)</f>
        <v>0</v>
      </c>
      <c r="AE86" s="27" t="n">
        <v>13</v>
      </c>
      <c r="AF86" s="28" t="n">
        <v>0.033344696</v>
      </c>
    </row>
    <row r="87" customFormat="false" ht="42.5" hidden="false" customHeight="true" outlineLevel="0" collapsed="false">
      <c r="B87" s="29" t="s">
        <v>121</v>
      </c>
      <c r="C87" s="17" t="s">
        <v>443</v>
      </c>
      <c r="D87" s="18" t="s">
        <v>444</v>
      </c>
      <c r="E87" s="17" t="s">
        <v>384</v>
      </c>
      <c r="F87" s="17" t="n">
        <v>100</v>
      </c>
      <c r="G87" s="19" t="str">
        <f aca="false">CONCATENATE(Z87,"/",AA87,"/",AB87)</f>
        <v>1/1/1</v>
      </c>
      <c r="H87" s="17" t="s">
        <v>36</v>
      </c>
      <c r="I87" s="32" t="s">
        <v>198</v>
      </c>
      <c r="J87" s="20" t="n">
        <v>17500</v>
      </c>
      <c r="K87" s="13" t="n">
        <f aca="false">IF(ISBLANK(J87)=1,"-",J87*((Z87*AA87*AB87)/Y87))</f>
        <v>17500</v>
      </c>
      <c r="L87" s="21" t="str">
        <f aca="false">HYPERLINK(O87,"Video")</f>
        <v>Video</v>
      </c>
      <c r="M87" s="21" t="str">
        <f aca="false">HYPERLINK(N87,"Photo")</f>
        <v>Photo</v>
      </c>
      <c r="N87" s="21" t="s">
        <v>445</v>
      </c>
      <c r="O87" s="21" t="s">
        <v>446</v>
      </c>
      <c r="P87" s="27" t="s">
        <v>163</v>
      </c>
      <c r="Q87" s="17" t="s">
        <v>447</v>
      </c>
      <c r="R87" s="23" t="str">
        <f aca="false">_xlfn.CONCAT(V87,"x",W87,"x",X87)</f>
        <v>35x35x22</v>
      </c>
      <c r="S87" s="24" t="s">
        <v>41</v>
      </c>
      <c r="T87" s="24" t="s">
        <v>448</v>
      </c>
      <c r="U87" s="24" t="n">
        <v>85</v>
      </c>
      <c r="V87" s="33" t="n">
        <v>35</v>
      </c>
      <c r="W87" s="34" t="n">
        <v>35</v>
      </c>
      <c r="X87" s="24" t="n">
        <v>22</v>
      </c>
      <c r="Y87" s="17" t="n">
        <v>1</v>
      </c>
      <c r="Z87" s="17" t="n">
        <v>1</v>
      </c>
      <c r="AA87" s="17" t="n">
        <v>1</v>
      </c>
      <c r="AB87" s="17" t="n">
        <v>1</v>
      </c>
      <c r="AC87" s="31"/>
      <c r="AD87" s="26" t="n">
        <f aca="false">IF(ISBLANK(J87)=1,0,K87*AC87)</f>
        <v>0</v>
      </c>
      <c r="AE87" s="27" t="n">
        <v>14</v>
      </c>
      <c r="AF87" s="28" t="n">
        <v>0.0356668</v>
      </c>
    </row>
    <row r="88" customFormat="false" ht="42.5" hidden="false" customHeight="true" outlineLevel="0" collapsed="false">
      <c r="B88" s="29" t="s">
        <v>121</v>
      </c>
      <c r="C88" s="17" t="s">
        <v>449</v>
      </c>
      <c r="D88" s="18" t="s">
        <v>450</v>
      </c>
      <c r="E88" s="17" t="s">
        <v>384</v>
      </c>
      <c r="F88" s="17" t="n">
        <v>100</v>
      </c>
      <c r="G88" s="19" t="str">
        <f aca="false">CONCATENATE(Z88,"/",AA88,"/",AB88)</f>
        <v>1/1/1</v>
      </c>
      <c r="H88" s="17" t="s">
        <v>36</v>
      </c>
      <c r="I88" s="32" t="s">
        <v>198</v>
      </c>
      <c r="J88" s="20" t="n">
        <v>17500</v>
      </c>
      <c r="K88" s="13" t="n">
        <f aca="false">IF(ISBLANK(J88)=1,"-",J88*((Z88*AA88*AB88)/Y88))</f>
        <v>17500</v>
      </c>
      <c r="L88" s="21" t="str">
        <f aca="false">HYPERLINK(O88,"Video")</f>
        <v>Video</v>
      </c>
      <c r="M88" s="21" t="str">
        <f aca="false">HYPERLINK(N88,"Photo")</f>
        <v>Photo</v>
      </c>
      <c r="N88" s="21" t="s">
        <v>451</v>
      </c>
      <c r="O88" s="21" t="s">
        <v>452</v>
      </c>
      <c r="P88" s="27" t="s">
        <v>163</v>
      </c>
      <c r="Q88" s="17" t="s">
        <v>453</v>
      </c>
      <c r="R88" s="23" t="str">
        <f aca="false">_xlfn.CONCAT(V88,"x",W88,"x",X88)</f>
        <v>35x35x22</v>
      </c>
      <c r="S88" s="24" t="s">
        <v>41</v>
      </c>
      <c r="T88" s="24" t="s">
        <v>448</v>
      </c>
      <c r="U88" s="24" t="n">
        <v>86</v>
      </c>
      <c r="V88" s="33" t="n">
        <v>35</v>
      </c>
      <c r="W88" s="34" t="n">
        <v>35</v>
      </c>
      <c r="X88" s="24" t="n">
        <v>22</v>
      </c>
      <c r="Y88" s="17" t="n">
        <v>1</v>
      </c>
      <c r="Z88" s="17" t="n">
        <v>1</v>
      </c>
      <c r="AA88" s="17" t="n">
        <v>1</v>
      </c>
      <c r="AB88" s="17" t="n">
        <v>1</v>
      </c>
      <c r="AC88" s="31"/>
      <c r="AD88" s="26" t="n">
        <f aca="false">IF(ISBLANK(J88)=1,0,K88*AC88)</f>
        <v>0</v>
      </c>
      <c r="AE88" s="27" t="n">
        <v>14</v>
      </c>
      <c r="AF88" s="28" t="n">
        <v>0.0356668</v>
      </c>
    </row>
    <row r="89" customFormat="false" ht="42.5" hidden="false" customHeight="true" outlineLevel="0" collapsed="false">
      <c r="B89" s="29" t="s">
        <v>121</v>
      </c>
      <c r="C89" s="17" t="s">
        <v>454</v>
      </c>
      <c r="D89" s="18" t="s">
        <v>455</v>
      </c>
      <c r="E89" s="17" t="s">
        <v>384</v>
      </c>
      <c r="F89" s="17" t="n">
        <v>100</v>
      </c>
      <c r="G89" s="19" t="str">
        <f aca="false">CONCATENATE(Z89,"/",AA89,"/",AB89)</f>
        <v>1/1/1</v>
      </c>
      <c r="H89" s="17" t="s">
        <v>36</v>
      </c>
      <c r="I89" s="32" t="s">
        <v>198</v>
      </c>
      <c r="J89" s="20" t="n">
        <v>17500</v>
      </c>
      <c r="K89" s="13" t="n">
        <f aca="false">IF(ISBLANK(J89)=1,"-",J89*((Z89*AA89*AB89)/Y89))</f>
        <v>17500</v>
      </c>
      <c r="L89" s="21" t="str">
        <f aca="false">HYPERLINK(O89,"Video")</f>
        <v>Video</v>
      </c>
      <c r="M89" s="21" t="str">
        <f aca="false">HYPERLINK(N89,"Photo")</f>
        <v>Photo</v>
      </c>
      <c r="N89" s="21" t="s">
        <v>456</v>
      </c>
      <c r="O89" s="21" t="s">
        <v>457</v>
      </c>
      <c r="P89" s="27" t="s">
        <v>163</v>
      </c>
      <c r="Q89" s="17" t="s">
        <v>458</v>
      </c>
      <c r="R89" s="23" t="str">
        <f aca="false">_xlfn.CONCAT(V89,"x",W89,"x",X89)</f>
        <v>35x35x22</v>
      </c>
      <c r="S89" s="24" t="s">
        <v>41</v>
      </c>
      <c r="T89" s="24" t="s">
        <v>448</v>
      </c>
      <c r="U89" s="24" t="n">
        <v>87</v>
      </c>
      <c r="V89" s="33" t="n">
        <v>35</v>
      </c>
      <c r="W89" s="34" t="n">
        <v>35</v>
      </c>
      <c r="X89" s="24" t="n">
        <v>22</v>
      </c>
      <c r="Y89" s="17" t="n">
        <v>1</v>
      </c>
      <c r="Z89" s="17" t="n">
        <v>1</v>
      </c>
      <c r="AA89" s="17" t="n">
        <v>1</v>
      </c>
      <c r="AB89" s="17" t="n">
        <v>1</v>
      </c>
      <c r="AC89" s="31"/>
      <c r="AD89" s="26" t="n">
        <f aca="false">IF(ISBLANK(J89)=1,0,K89*AC89)</f>
        <v>0</v>
      </c>
      <c r="AE89" s="27" t="n">
        <v>14</v>
      </c>
      <c r="AF89" s="28" t="n">
        <v>0.0356668</v>
      </c>
    </row>
    <row r="90" customFormat="false" ht="42.5" hidden="false" customHeight="true" outlineLevel="0" collapsed="false">
      <c r="B90" s="29" t="s">
        <v>121</v>
      </c>
      <c r="C90" s="17" t="s">
        <v>459</v>
      </c>
      <c r="D90" s="18" t="s">
        <v>460</v>
      </c>
      <c r="E90" s="17" t="s">
        <v>384</v>
      </c>
      <c r="F90" s="17" t="n">
        <v>150</v>
      </c>
      <c r="G90" s="19" t="str">
        <f aca="false">CONCATENATE(Z90,"/",AA90,"/",AB90)</f>
        <v>1/1/1</v>
      </c>
      <c r="H90" s="17" t="s">
        <v>36</v>
      </c>
      <c r="I90" s="32" t="s">
        <v>198</v>
      </c>
      <c r="J90" s="20" t="n">
        <v>26500</v>
      </c>
      <c r="K90" s="13" t="n">
        <f aca="false">IF(ISBLANK(J90)=1,"-",J90*((Z90*AA90*AB90)/Y90))</f>
        <v>26500</v>
      </c>
      <c r="L90" s="21" t="str">
        <f aca="false">HYPERLINK(O90,"Video")</f>
        <v>Video</v>
      </c>
      <c r="M90" s="21" t="str">
        <f aca="false">HYPERLINK(N90,"Photo")</f>
        <v>Photo</v>
      </c>
      <c r="N90" s="21" t="s">
        <v>461</v>
      </c>
      <c r="O90" s="21" t="s">
        <v>462</v>
      </c>
      <c r="P90" s="27" t="s">
        <v>163</v>
      </c>
      <c r="Q90" s="17" t="s">
        <v>463</v>
      </c>
      <c r="R90" s="23" t="str">
        <f aca="false">_xlfn.CONCAT(V90,"x",W90,"x",X90)</f>
        <v>53x35x22</v>
      </c>
      <c r="S90" s="24" t="s">
        <v>41</v>
      </c>
      <c r="T90" s="24" t="s">
        <v>42</v>
      </c>
      <c r="U90" s="24" t="n">
        <v>88</v>
      </c>
      <c r="V90" s="33" t="n">
        <v>53</v>
      </c>
      <c r="W90" s="34" t="n">
        <v>35</v>
      </c>
      <c r="X90" s="24" t="n">
        <v>22</v>
      </c>
      <c r="Y90" s="17" t="n">
        <v>1</v>
      </c>
      <c r="Z90" s="17" t="n">
        <v>1</v>
      </c>
      <c r="AA90" s="17" t="n">
        <v>1</v>
      </c>
      <c r="AB90" s="17" t="n">
        <v>1</v>
      </c>
      <c r="AC90" s="31"/>
      <c r="AD90" s="26" t="n">
        <f aca="false">IF(ISBLANK(J90)=1,0,K90*AC90)</f>
        <v>0</v>
      </c>
      <c r="AE90" s="27" t="n">
        <v>20</v>
      </c>
      <c r="AF90" s="28" t="n">
        <v>0.04888884</v>
      </c>
    </row>
    <row r="91" customFormat="false" ht="42.5" hidden="false" customHeight="true" outlineLevel="0" collapsed="false">
      <c r="B91" s="29" t="s">
        <v>121</v>
      </c>
      <c r="C91" s="17" t="s">
        <v>464</v>
      </c>
      <c r="D91" s="18" t="s">
        <v>465</v>
      </c>
      <c r="E91" s="17" t="s">
        <v>384</v>
      </c>
      <c r="F91" s="17" t="n">
        <v>150</v>
      </c>
      <c r="G91" s="19" t="str">
        <f aca="false">CONCATENATE(Z91,"/",AA91,"/",AB91)</f>
        <v>1/1/1</v>
      </c>
      <c r="H91" s="17" t="s">
        <v>36</v>
      </c>
      <c r="I91" s="32" t="s">
        <v>198</v>
      </c>
      <c r="J91" s="20" t="n">
        <v>26500</v>
      </c>
      <c r="K91" s="13" t="n">
        <f aca="false">IF(ISBLANK(J91)=1,"-",J91*((Z91*AA91*AB91)/Y91))</f>
        <v>26500</v>
      </c>
      <c r="L91" s="21" t="str">
        <f aca="false">HYPERLINK(O91,"Video")</f>
        <v>Video</v>
      </c>
      <c r="M91" s="21" t="str">
        <f aca="false">HYPERLINK(N91,"Photo")</f>
        <v>Photo</v>
      </c>
      <c r="N91" s="21" t="s">
        <v>466</v>
      </c>
      <c r="O91" s="21" t="s">
        <v>467</v>
      </c>
      <c r="P91" s="27" t="s">
        <v>163</v>
      </c>
      <c r="Q91" s="17" t="s">
        <v>468</v>
      </c>
      <c r="R91" s="23" t="str">
        <f aca="false">_xlfn.CONCAT(V91,"x",W91,"x",X91)</f>
        <v>53x35x22</v>
      </c>
      <c r="S91" s="24" t="s">
        <v>41</v>
      </c>
      <c r="T91" s="24" t="s">
        <v>42</v>
      </c>
      <c r="U91" s="24" t="n">
        <v>89</v>
      </c>
      <c r="V91" s="33" t="n">
        <v>53</v>
      </c>
      <c r="W91" s="34" t="n">
        <v>35</v>
      </c>
      <c r="X91" s="24" t="n">
        <v>22</v>
      </c>
      <c r="Y91" s="17" t="n">
        <v>1</v>
      </c>
      <c r="Z91" s="17" t="n">
        <v>1</v>
      </c>
      <c r="AA91" s="17" t="n">
        <v>1</v>
      </c>
      <c r="AB91" s="17" t="n">
        <v>1</v>
      </c>
      <c r="AC91" s="31"/>
      <c r="AD91" s="26" t="n">
        <f aca="false">IF(ISBLANK(J91)=1,0,K91*AC91)</f>
        <v>0</v>
      </c>
      <c r="AE91" s="27" t="n">
        <v>20</v>
      </c>
      <c r="AF91" s="28" t="n">
        <v>0.04888884</v>
      </c>
    </row>
    <row r="92" customFormat="false" ht="42.5" hidden="false" customHeight="true" outlineLevel="0" collapsed="false">
      <c r="B92" s="29" t="s">
        <v>121</v>
      </c>
      <c r="C92" s="17" t="s">
        <v>469</v>
      </c>
      <c r="D92" s="18" t="s">
        <v>470</v>
      </c>
      <c r="E92" s="17" t="s">
        <v>384</v>
      </c>
      <c r="F92" s="17" t="n">
        <v>200</v>
      </c>
      <c r="G92" s="19" t="str">
        <f aca="false">CONCATENATE(Z92,"/",AA92,"/",AB92)</f>
        <v>1/1/1</v>
      </c>
      <c r="H92" s="17" t="s">
        <v>36</v>
      </c>
      <c r="I92" s="32" t="s">
        <v>198</v>
      </c>
      <c r="J92" s="20" t="n">
        <v>35900</v>
      </c>
      <c r="K92" s="13" t="n">
        <f aca="false">IF(ISBLANK(J92)=1,"-",J92*((Z92*AA92*AB92)/Y92))</f>
        <v>35900</v>
      </c>
      <c r="L92" s="21" t="str">
        <f aca="false">HYPERLINK(O92,"Video")</f>
        <v>Video</v>
      </c>
      <c r="M92" s="21" t="str">
        <f aca="false">HYPERLINK(N92,"Photo")</f>
        <v>Photo</v>
      </c>
      <c r="N92" s="21" t="s">
        <v>471</v>
      </c>
      <c r="O92" s="21" t="s">
        <v>472</v>
      </c>
      <c r="P92" s="27" t="s">
        <v>163</v>
      </c>
      <c r="Q92" s="17" t="s">
        <v>473</v>
      </c>
      <c r="R92" s="23" t="str">
        <f aca="false">_xlfn.CONCAT(V92,"x",W92,"x",X92)</f>
        <v>71x35x22</v>
      </c>
      <c r="S92" s="24" t="s">
        <v>41</v>
      </c>
      <c r="T92" s="24" t="s">
        <v>42</v>
      </c>
      <c r="U92" s="24" t="n">
        <v>90</v>
      </c>
      <c r="V92" s="33" t="n">
        <v>71</v>
      </c>
      <c r="W92" s="34" t="n">
        <v>35</v>
      </c>
      <c r="X92" s="24" t="n">
        <v>22</v>
      </c>
      <c r="Y92" s="17" t="n">
        <v>1</v>
      </c>
      <c r="Z92" s="17" t="n">
        <v>1</v>
      </c>
      <c r="AA92" s="17" t="n">
        <v>1</v>
      </c>
      <c r="AB92" s="17" t="n">
        <v>1</v>
      </c>
      <c r="AC92" s="31"/>
      <c r="AD92" s="26" t="n">
        <f aca="false">IF(ISBLANK(J92)=1,0,K92*AC92)</f>
        <v>0</v>
      </c>
      <c r="AE92" s="27" t="n">
        <v>26</v>
      </c>
      <c r="AF92" s="28" t="n">
        <v>0.0653642</v>
      </c>
    </row>
    <row r="93" customFormat="false" ht="42.5" hidden="true" customHeight="true" outlineLevel="0" collapsed="false">
      <c r="B93" s="29" t="s">
        <v>121</v>
      </c>
      <c r="C93" s="17" t="s">
        <v>474</v>
      </c>
      <c r="D93" s="18" t="s">
        <v>475</v>
      </c>
      <c r="E93" s="17" t="s">
        <v>124</v>
      </c>
      <c r="F93" s="17" t="n">
        <v>7</v>
      </c>
      <c r="G93" s="19" t="str">
        <f aca="false">CONCATENATE(Z93,"/",AA93,"/",AB93)</f>
        <v>1/24/2</v>
      </c>
      <c r="H93" s="36" t="s">
        <v>476</v>
      </c>
      <c r="I93" s="10" t="s">
        <v>37</v>
      </c>
      <c r="J93" s="20"/>
      <c r="K93" s="13" t="str">
        <f aca="false">IF(ISBLANK(J93)=1,"-",J93*((Z93*AA93*AB93)/Y93))</f>
        <v>-</v>
      </c>
      <c r="L93" s="21" t="str">
        <f aca="false">HYPERLINK(O93,"Video")</f>
        <v>Video</v>
      </c>
      <c r="M93" s="21" t="str">
        <f aca="false">HYPERLINK(N93,"Photo")</f>
        <v>Photo</v>
      </c>
      <c r="N93" s="37" t="s">
        <v>477</v>
      </c>
      <c r="O93" s="21" t="s">
        <v>478</v>
      </c>
      <c r="P93" s="38" t="s">
        <v>479</v>
      </c>
      <c r="Q93" s="39" t="n">
        <v>6974204920164</v>
      </c>
      <c r="R93" s="23" t="str">
        <f aca="false">_xlfn.CONCAT(V93,"x",W93,"x",X93)</f>
        <v>8x-x10</v>
      </c>
      <c r="S93" s="24" t="s">
        <v>41</v>
      </c>
      <c r="T93" s="24" t="s">
        <v>42</v>
      </c>
      <c r="U93" s="24" t="n">
        <v>91</v>
      </c>
      <c r="V93" s="17" t="n">
        <v>8</v>
      </c>
      <c r="W93" s="30" t="s">
        <v>43</v>
      </c>
      <c r="X93" s="17" t="n">
        <v>10</v>
      </c>
      <c r="Y93" s="17" t="n">
        <v>1</v>
      </c>
      <c r="Z93" s="17" t="n">
        <v>1</v>
      </c>
      <c r="AA93" s="17" t="n">
        <v>24</v>
      </c>
      <c r="AB93" s="17" t="n">
        <v>2</v>
      </c>
      <c r="AC93" s="40"/>
      <c r="AD93" s="26" t="n">
        <f aca="false">IF(ISBLANK(J93)=1,0,K93*AC93)</f>
        <v>0</v>
      </c>
      <c r="AE93" s="41" t="n">
        <v>9.2</v>
      </c>
      <c r="AF93" s="42" t="n">
        <v>0.038</v>
      </c>
    </row>
    <row r="94" customFormat="false" ht="42.5" hidden="true" customHeight="true" outlineLevel="0" collapsed="false">
      <c r="B94" s="29" t="s">
        <v>121</v>
      </c>
      <c r="C94" s="17" t="s">
        <v>480</v>
      </c>
      <c r="D94" s="18" t="s">
        <v>481</v>
      </c>
      <c r="E94" s="17" t="s">
        <v>124</v>
      </c>
      <c r="F94" s="17" t="n">
        <v>10</v>
      </c>
      <c r="G94" s="19" t="str">
        <f aca="false">CONCATENATE(Z94,"/",AA94,"/",AB94)</f>
        <v>1/1/20</v>
      </c>
      <c r="H94" s="17" t="s">
        <v>482</v>
      </c>
      <c r="I94" s="10" t="s">
        <v>37</v>
      </c>
      <c r="J94" s="20"/>
      <c r="K94" s="13" t="str">
        <f aca="false">IF(ISBLANK(J94)=1,"-",J94*((Z94*AA94*AB94)/Y94))</f>
        <v>-</v>
      </c>
      <c r="L94" s="21" t="str">
        <f aca="false">HYPERLINK(O94,"Video")</f>
        <v>Video</v>
      </c>
      <c r="M94" s="21" t="str">
        <f aca="false">HYPERLINK(N94,"Photo")</f>
        <v>Photo</v>
      </c>
      <c r="N94" s="37" t="s">
        <v>483</v>
      </c>
      <c r="O94" s="21" t="s">
        <v>484</v>
      </c>
      <c r="P94" s="38" t="s">
        <v>485</v>
      </c>
      <c r="Q94" s="39" t="n">
        <v>6974204920171</v>
      </c>
      <c r="R94" s="23" t="str">
        <f aca="false">_xlfn.CONCAT(V94,"x",W94,"x",X94)</f>
        <v>10x-x12</v>
      </c>
      <c r="S94" s="24" t="s">
        <v>41</v>
      </c>
      <c r="T94" s="24" t="s">
        <v>42</v>
      </c>
      <c r="U94" s="24" t="n">
        <v>92</v>
      </c>
      <c r="V94" s="17" t="n">
        <v>10</v>
      </c>
      <c r="W94" s="30" t="s">
        <v>43</v>
      </c>
      <c r="X94" s="17" t="n">
        <v>12</v>
      </c>
      <c r="Y94" s="17" t="n">
        <v>1</v>
      </c>
      <c r="Z94" s="17" t="n">
        <v>1</v>
      </c>
      <c r="AA94" s="17" t="n">
        <v>1</v>
      </c>
      <c r="AB94" s="17" t="n">
        <v>20</v>
      </c>
      <c r="AC94" s="40"/>
      <c r="AD94" s="26" t="n">
        <f aca="false">IF(ISBLANK(J94)=1,0,K94*AC94)</f>
        <v>0</v>
      </c>
      <c r="AE94" s="41" t="n">
        <v>11.4</v>
      </c>
      <c r="AF94" s="42" t="n">
        <v>0.032</v>
      </c>
    </row>
    <row r="95" customFormat="false" ht="42.5" hidden="false" customHeight="true" outlineLevel="0" collapsed="false">
      <c r="B95" s="29" t="s">
        <v>121</v>
      </c>
      <c r="C95" s="17" t="s">
        <v>486</v>
      </c>
      <c r="D95" s="18" t="s">
        <v>487</v>
      </c>
      <c r="E95" s="17" t="s">
        <v>124</v>
      </c>
      <c r="F95" s="17" t="n">
        <v>12</v>
      </c>
      <c r="G95" s="19" t="str">
        <f aca="false">CONCATENATE(Z95,"/",AA95,"/",AB95)</f>
        <v>1/1/20</v>
      </c>
      <c r="H95" s="17" t="s">
        <v>482</v>
      </c>
      <c r="I95" s="32" t="s">
        <v>198</v>
      </c>
      <c r="J95" s="20" t="n">
        <v>950</v>
      </c>
      <c r="K95" s="13" t="n">
        <f aca="false">IF(ISBLANK(J95)=1,"-",J95*((Z95*AA95*AB95)/Y95))</f>
        <v>19000</v>
      </c>
      <c r="L95" s="21" t="str">
        <f aca="false">HYPERLINK(O95,"Video")</f>
        <v>Video</v>
      </c>
      <c r="M95" s="21" t="str">
        <f aca="false">HYPERLINK(N95,"Photo")</f>
        <v>Photo</v>
      </c>
      <c r="N95" s="37" t="s">
        <v>488</v>
      </c>
      <c r="O95" s="21" t="s">
        <v>489</v>
      </c>
      <c r="P95" s="38" t="s">
        <v>485</v>
      </c>
      <c r="Q95" s="39" t="n">
        <v>6974204920188</v>
      </c>
      <c r="R95" s="23" t="str">
        <f aca="false">_xlfn.CONCAT(V95,"x",W95,"x",X95)</f>
        <v>11x-x15</v>
      </c>
      <c r="S95" s="24" t="s">
        <v>41</v>
      </c>
      <c r="T95" s="24" t="s">
        <v>42</v>
      </c>
      <c r="U95" s="24" t="n">
        <v>93</v>
      </c>
      <c r="V95" s="17" t="n">
        <v>11</v>
      </c>
      <c r="W95" s="30" t="s">
        <v>43</v>
      </c>
      <c r="X95" s="17" t="n">
        <v>15</v>
      </c>
      <c r="Y95" s="17" t="n">
        <v>1</v>
      </c>
      <c r="Z95" s="17" t="n">
        <v>1</v>
      </c>
      <c r="AA95" s="17" t="n">
        <v>1</v>
      </c>
      <c r="AB95" s="17" t="n">
        <v>20</v>
      </c>
      <c r="AC95" s="40"/>
      <c r="AD95" s="26" t="n">
        <f aca="false">IF(ISBLANK(J95)=1,0,K95*AC95)</f>
        <v>0</v>
      </c>
      <c r="AE95" s="41" t="n">
        <v>10.9</v>
      </c>
      <c r="AF95" s="42" t="n">
        <v>0.052</v>
      </c>
    </row>
    <row r="96" customFormat="false" ht="42.5" hidden="false" customHeight="true" outlineLevel="0" collapsed="false">
      <c r="B96" s="29" t="s">
        <v>121</v>
      </c>
      <c r="C96" s="17" t="s">
        <v>490</v>
      </c>
      <c r="D96" s="18" t="s">
        <v>491</v>
      </c>
      <c r="E96" s="17" t="s">
        <v>124</v>
      </c>
      <c r="F96" s="17" t="n">
        <v>16</v>
      </c>
      <c r="G96" s="19" t="str">
        <f aca="false">CONCATENATE(Z96,"/",AA96,"/",AB96)</f>
        <v>1/1/20</v>
      </c>
      <c r="H96" s="17" t="s">
        <v>482</v>
      </c>
      <c r="I96" s="32" t="s">
        <v>198</v>
      </c>
      <c r="J96" s="20" t="n">
        <v>1120</v>
      </c>
      <c r="K96" s="13" t="n">
        <f aca="false">IF(ISBLANK(J96)=1,"-",J96*((Z96*AA96*AB96)/Y96))</f>
        <v>22400</v>
      </c>
      <c r="L96" s="21" t="str">
        <f aca="false">HYPERLINK(O96,"Video")</f>
        <v>Video</v>
      </c>
      <c r="M96" s="21" t="str">
        <f aca="false">HYPERLINK(N96,"Photo")</f>
        <v>Photo</v>
      </c>
      <c r="N96" s="37" t="s">
        <v>492</v>
      </c>
      <c r="O96" s="21" t="s">
        <v>493</v>
      </c>
      <c r="P96" s="38" t="s">
        <v>485</v>
      </c>
      <c r="Q96" s="39" t="n">
        <v>6974204920195</v>
      </c>
      <c r="R96" s="23" t="str">
        <f aca="false">_xlfn.CONCAT(V96,"x",W96,"x",X96)</f>
        <v>10x10x15</v>
      </c>
      <c r="S96" s="24" t="s">
        <v>41</v>
      </c>
      <c r="T96" s="24" t="s">
        <v>42</v>
      </c>
      <c r="U96" s="24" t="n">
        <v>94</v>
      </c>
      <c r="V96" s="17" t="n">
        <v>10</v>
      </c>
      <c r="W96" s="17" t="n">
        <v>10</v>
      </c>
      <c r="X96" s="17" t="n">
        <v>15</v>
      </c>
      <c r="Y96" s="17" t="n">
        <v>1</v>
      </c>
      <c r="Z96" s="17" t="n">
        <v>1</v>
      </c>
      <c r="AA96" s="17" t="n">
        <v>1</v>
      </c>
      <c r="AB96" s="17" t="n">
        <v>20</v>
      </c>
      <c r="AC96" s="40"/>
      <c r="AD96" s="26" t="n">
        <f aca="false">IF(ISBLANK(J96)=1,0,K96*AC96)</f>
        <v>0</v>
      </c>
      <c r="AE96" s="41" t="n">
        <v>13.3</v>
      </c>
      <c r="AF96" s="42" t="n">
        <v>0.035</v>
      </c>
    </row>
    <row r="97" customFormat="false" ht="42.5" hidden="false" customHeight="true" outlineLevel="0" collapsed="false">
      <c r="B97" s="29" t="s">
        <v>121</v>
      </c>
      <c r="C97" s="17" t="s">
        <v>494</v>
      </c>
      <c r="D97" s="18" t="s">
        <v>495</v>
      </c>
      <c r="E97" s="17" t="s">
        <v>280</v>
      </c>
      <c r="F97" s="17" t="n">
        <v>12</v>
      </c>
      <c r="G97" s="19" t="str">
        <f aca="false">CONCATENATE(Z97,"/",AA97,"/",AB97)</f>
        <v>1/1/12</v>
      </c>
      <c r="H97" s="17" t="s">
        <v>482</v>
      </c>
      <c r="I97" s="32" t="s">
        <v>198</v>
      </c>
      <c r="J97" s="20" t="n">
        <v>1500</v>
      </c>
      <c r="K97" s="13" t="n">
        <f aca="false">IF(ISBLANK(J97)=1,"-",J97*((Z97*AA97*AB97)/Y97))</f>
        <v>18000</v>
      </c>
      <c r="L97" s="21" t="str">
        <f aca="false">HYPERLINK(O97,"Video")</f>
        <v>Video</v>
      </c>
      <c r="M97" s="21" t="str">
        <f aca="false">HYPERLINK(N97,"Photo")</f>
        <v>Photo</v>
      </c>
      <c r="N97" s="37" t="s">
        <v>496</v>
      </c>
      <c r="O97" s="21" t="s">
        <v>497</v>
      </c>
      <c r="P97" s="38" t="s">
        <v>498</v>
      </c>
      <c r="Q97" s="39" t="n">
        <v>6974204920201</v>
      </c>
      <c r="R97" s="23" t="str">
        <f aca="false">_xlfn.CONCAT(V97,"x",W97,"x",X97)</f>
        <v>14x-x17</v>
      </c>
      <c r="S97" s="24" t="s">
        <v>41</v>
      </c>
      <c r="T97" s="24" t="s">
        <v>42</v>
      </c>
      <c r="U97" s="24" t="n">
        <v>95</v>
      </c>
      <c r="V97" s="17" t="n">
        <v>14</v>
      </c>
      <c r="W97" s="30" t="s">
        <v>43</v>
      </c>
      <c r="X97" s="17" t="n">
        <v>17</v>
      </c>
      <c r="Y97" s="17" t="n">
        <v>1</v>
      </c>
      <c r="Z97" s="17" t="n">
        <v>1</v>
      </c>
      <c r="AA97" s="17" t="n">
        <v>1</v>
      </c>
      <c r="AB97" s="17" t="n">
        <v>12</v>
      </c>
      <c r="AC97" s="40"/>
      <c r="AD97" s="26" t="n">
        <f aca="false">IF(ISBLANK(J97)=1,0,K97*AC97)</f>
        <v>0</v>
      </c>
      <c r="AE97" s="41" t="n">
        <v>20.1</v>
      </c>
      <c r="AF97" s="42" t="n">
        <v>0.057</v>
      </c>
    </row>
    <row r="98" customFormat="false" ht="42.5" hidden="true" customHeight="true" outlineLevel="0" collapsed="false">
      <c r="B98" s="29" t="s">
        <v>121</v>
      </c>
      <c r="C98" s="17" t="s">
        <v>499</v>
      </c>
      <c r="D98" s="18" t="s">
        <v>500</v>
      </c>
      <c r="E98" s="17" t="s">
        <v>280</v>
      </c>
      <c r="F98" s="17" t="n">
        <v>12</v>
      </c>
      <c r="G98" s="19" t="str">
        <f aca="false">CONCATENATE(Z98,"/",AA98,"/",AB98)</f>
        <v>1/1/12</v>
      </c>
      <c r="H98" s="17" t="s">
        <v>482</v>
      </c>
      <c r="I98" s="32"/>
      <c r="J98" s="20"/>
      <c r="K98" s="13" t="str">
        <f aca="false">IF(ISBLANK(J98)=1,"-",J98*((Z98*AA98*AB98)/Y98))</f>
        <v>-</v>
      </c>
      <c r="L98" s="21" t="str">
        <f aca="false">HYPERLINK(O98,"Video")</f>
        <v>Video</v>
      </c>
      <c r="M98" s="21" t="str">
        <f aca="false">HYPERLINK(N98,"Photo")</f>
        <v>Photo</v>
      </c>
      <c r="N98" s="37" t="s">
        <v>501</v>
      </c>
      <c r="O98" s="21" t="s">
        <v>502</v>
      </c>
      <c r="P98" s="38" t="s">
        <v>503</v>
      </c>
      <c r="Q98" s="39" t="n">
        <v>6974204920034</v>
      </c>
      <c r="R98" s="23" t="str">
        <f aca="false">_xlfn.CONCAT(V98,"x",W98,"x",X98)</f>
        <v>14x-x17</v>
      </c>
      <c r="S98" s="24" t="s">
        <v>41</v>
      </c>
      <c r="T98" s="24" t="s">
        <v>42</v>
      </c>
      <c r="U98" s="24" t="n">
        <v>96</v>
      </c>
      <c r="V98" s="17" t="n">
        <v>14</v>
      </c>
      <c r="W98" s="30" t="s">
        <v>43</v>
      </c>
      <c r="X98" s="17" t="n">
        <v>17</v>
      </c>
      <c r="Y98" s="17" t="n">
        <v>1</v>
      </c>
      <c r="Z98" s="17" t="n">
        <v>1</v>
      </c>
      <c r="AA98" s="17" t="n">
        <v>1</v>
      </c>
      <c r="AB98" s="17" t="n">
        <v>12</v>
      </c>
      <c r="AC98" s="40"/>
      <c r="AD98" s="26" t="n">
        <f aca="false">IF(ISBLANK(J98)=1,0,K98*AC98)</f>
        <v>0</v>
      </c>
      <c r="AE98" s="41" t="n">
        <v>21</v>
      </c>
      <c r="AF98" s="42" t="n">
        <v>0.057</v>
      </c>
    </row>
    <row r="99" customFormat="false" ht="42.5" hidden="true" customHeight="true" outlineLevel="0" collapsed="false">
      <c r="B99" s="29" t="s">
        <v>121</v>
      </c>
      <c r="C99" s="17" t="s">
        <v>504</v>
      </c>
      <c r="D99" s="18" t="s">
        <v>505</v>
      </c>
      <c r="E99" s="17" t="s">
        <v>124</v>
      </c>
      <c r="F99" s="17" t="n">
        <v>49</v>
      </c>
      <c r="G99" s="19" t="str">
        <f aca="false">CONCATENATE(Z99,"/",AA99,"/",AB99)</f>
        <v>1/1/6</v>
      </c>
      <c r="H99" s="17" t="s">
        <v>482</v>
      </c>
      <c r="I99" s="32"/>
      <c r="J99" s="20"/>
      <c r="K99" s="13" t="str">
        <f aca="false">IF(ISBLANK(J99)=1,"-",J99*((Z99*AA99*AB99)/Y99))</f>
        <v>-</v>
      </c>
      <c r="L99" s="21" t="str">
        <f aca="false">HYPERLINK(O99,"Video")</f>
        <v>Video</v>
      </c>
      <c r="M99" s="21" t="str">
        <f aca="false">HYPERLINK(N99,"Photo")</f>
        <v>Photo</v>
      </c>
      <c r="N99" s="37" t="s">
        <v>506</v>
      </c>
      <c r="O99" s="21" t="s">
        <v>507</v>
      </c>
      <c r="P99" s="38" t="s">
        <v>503</v>
      </c>
      <c r="Q99" s="39" t="n">
        <v>6974204920218</v>
      </c>
      <c r="R99" s="23" t="str">
        <f aca="false">_xlfn.CONCAT(V99,"x",W99,"x",X99)</f>
        <v>17x17x15</v>
      </c>
      <c r="S99" s="24" t="s">
        <v>41</v>
      </c>
      <c r="T99" s="17" t="s">
        <v>242</v>
      </c>
      <c r="U99" s="24" t="n">
        <v>97</v>
      </c>
      <c r="V99" s="17" t="n">
        <v>17</v>
      </c>
      <c r="W99" s="17" t="n">
        <v>17</v>
      </c>
      <c r="X99" s="17" t="n">
        <v>15</v>
      </c>
      <c r="Y99" s="17" t="n">
        <v>1</v>
      </c>
      <c r="Z99" s="17" t="n">
        <v>1</v>
      </c>
      <c r="AA99" s="17" t="n">
        <v>1</v>
      </c>
      <c r="AB99" s="17" t="n">
        <v>6</v>
      </c>
      <c r="AC99" s="40"/>
      <c r="AD99" s="26" t="n">
        <f aca="false">IF(ISBLANK(J99)=1,0,K99*AC99)</f>
        <v>0</v>
      </c>
      <c r="AE99" s="41" t="n">
        <v>14.4</v>
      </c>
      <c r="AF99" s="42" t="n">
        <v>0.04</v>
      </c>
    </row>
    <row r="100" customFormat="false" ht="42.5" hidden="true" customHeight="true" outlineLevel="0" collapsed="false">
      <c r="B100" s="29" t="s">
        <v>121</v>
      </c>
      <c r="C100" s="17" t="s">
        <v>508</v>
      </c>
      <c r="D100" s="18" t="s">
        <v>509</v>
      </c>
      <c r="E100" s="17" t="s">
        <v>280</v>
      </c>
      <c r="F100" s="17" t="n">
        <v>12</v>
      </c>
      <c r="G100" s="19" t="str">
        <f aca="false">CONCATENATE(Z100,"/",AA100,"/",AB100)</f>
        <v>1/1/12</v>
      </c>
      <c r="H100" s="17" t="s">
        <v>482</v>
      </c>
      <c r="I100" s="10" t="s">
        <v>37</v>
      </c>
      <c r="J100" s="20"/>
      <c r="K100" s="13" t="str">
        <f aca="false">IF(ISBLANK(J100)=1,"-",J100*((Z100*AA100*AB100)/Y100))</f>
        <v>-</v>
      </c>
      <c r="L100" s="21" t="str">
        <f aca="false">HYPERLINK(O100,"Video")</f>
        <v>Video</v>
      </c>
      <c r="M100" s="21" t="str">
        <f aca="false">HYPERLINK(N100,"Photo")</f>
        <v>Photo</v>
      </c>
      <c r="N100" s="37" t="s">
        <v>510</v>
      </c>
      <c r="O100" s="21" t="s">
        <v>511</v>
      </c>
      <c r="P100" s="38" t="s">
        <v>503</v>
      </c>
      <c r="Q100" s="39" t="n">
        <v>6974204920225</v>
      </c>
      <c r="R100" s="23" t="str">
        <f aca="false">_xlfn.CONCAT(V100,"x",W100,"x",X100)</f>
        <v>14x-x17</v>
      </c>
      <c r="S100" s="24" t="s">
        <v>41</v>
      </c>
      <c r="T100" s="24" t="s">
        <v>42</v>
      </c>
      <c r="U100" s="24" t="n">
        <v>98</v>
      </c>
      <c r="V100" s="17" t="n">
        <v>14</v>
      </c>
      <c r="W100" s="30" t="s">
        <v>43</v>
      </c>
      <c r="X100" s="17" t="n">
        <v>17</v>
      </c>
      <c r="Y100" s="17" t="n">
        <v>1</v>
      </c>
      <c r="Z100" s="17" t="n">
        <v>1</v>
      </c>
      <c r="AA100" s="17" t="n">
        <v>1</v>
      </c>
      <c r="AB100" s="17" t="n">
        <v>12</v>
      </c>
      <c r="AC100" s="40"/>
      <c r="AD100" s="26" t="n">
        <f aca="false">IF(ISBLANK(J100)=1,0,K100*AC100)</f>
        <v>0</v>
      </c>
      <c r="AE100" s="41" t="n">
        <v>19.6</v>
      </c>
      <c r="AF100" s="42" t="n">
        <v>0.057</v>
      </c>
    </row>
    <row r="101" customFormat="false" ht="42.5" hidden="false" customHeight="true" outlineLevel="0" collapsed="false">
      <c r="B101" s="29" t="s">
        <v>121</v>
      </c>
      <c r="C101" s="17" t="s">
        <v>512</v>
      </c>
      <c r="D101" s="18" t="s">
        <v>513</v>
      </c>
      <c r="E101" s="17" t="s">
        <v>280</v>
      </c>
      <c r="F101" s="17" t="n">
        <v>15</v>
      </c>
      <c r="G101" s="19" t="str">
        <f aca="false">CONCATENATE(Z101,"/",AA101,"/",AB101)</f>
        <v>1/1/9</v>
      </c>
      <c r="H101" s="17" t="s">
        <v>482</v>
      </c>
      <c r="I101" s="32" t="s">
        <v>198</v>
      </c>
      <c r="J101" s="20" t="n">
        <v>1880</v>
      </c>
      <c r="K101" s="13" t="n">
        <f aca="false">IF(ISBLANK(J101)=1,"-",J101*((Z101*AA101*AB101)/Y101))</f>
        <v>16920</v>
      </c>
      <c r="L101" s="21" t="str">
        <f aca="false">HYPERLINK(O101,"Video")</f>
        <v>Video</v>
      </c>
      <c r="M101" s="21" t="str">
        <f aca="false">HYPERLINK(N101,"Photo")</f>
        <v>Photo</v>
      </c>
      <c r="N101" s="37" t="s">
        <v>514</v>
      </c>
      <c r="O101" s="21" t="s">
        <v>515</v>
      </c>
      <c r="P101" s="38" t="s">
        <v>498</v>
      </c>
      <c r="Q101" s="39" t="n">
        <v>6974204920232</v>
      </c>
      <c r="R101" s="23" t="str">
        <f aca="false">_xlfn.CONCAT(V101,"x",W101,"x",X101)</f>
        <v>17x-x17</v>
      </c>
      <c r="S101" s="24" t="s">
        <v>41</v>
      </c>
      <c r="T101" s="24" t="s">
        <v>42</v>
      </c>
      <c r="U101" s="24" t="n">
        <v>99</v>
      </c>
      <c r="V101" s="17" t="n">
        <v>17</v>
      </c>
      <c r="W101" s="30" t="s">
        <v>43</v>
      </c>
      <c r="X101" s="17" t="n">
        <v>17</v>
      </c>
      <c r="Y101" s="17" t="n">
        <v>1</v>
      </c>
      <c r="Z101" s="17" t="n">
        <v>1</v>
      </c>
      <c r="AA101" s="17" t="n">
        <v>1</v>
      </c>
      <c r="AB101" s="17" t="n">
        <v>9</v>
      </c>
      <c r="AC101" s="40"/>
      <c r="AD101" s="26" t="n">
        <f aca="false">IF(ISBLANK(J101)=1,0,K101*AC101)</f>
        <v>0</v>
      </c>
      <c r="AE101" s="41" t="n">
        <v>19.6</v>
      </c>
      <c r="AF101" s="42" t="n">
        <v>0.061</v>
      </c>
    </row>
    <row r="102" customFormat="false" ht="42.5" hidden="false" customHeight="true" outlineLevel="0" collapsed="false">
      <c r="B102" s="29" t="s">
        <v>121</v>
      </c>
      <c r="C102" s="17" t="s">
        <v>516</v>
      </c>
      <c r="D102" s="18" t="s">
        <v>517</v>
      </c>
      <c r="E102" s="17" t="s">
        <v>124</v>
      </c>
      <c r="F102" s="17" t="n">
        <v>25</v>
      </c>
      <c r="G102" s="19" t="str">
        <f aca="false">CONCATENATE(Z102,"/",AA102,"/",AB102)</f>
        <v>1/1/12</v>
      </c>
      <c r="H102" s="17" t="s">
        <v>482</v>
      </c>
      <c r="I102" s="32" t="s">
        <v>198</v>
      </c>
      <c r="J102" s="20" t="n">
        <v>1850</v>
      </c>
      <c r="K102" s="13" t="n">
        <f aca="false">IF(ISBLANK(J102)=1,"-",J102*((Z102*AA102*AB102)/Y102))</f>
        <v>22200</v>
      </c>
      <c r="L102" s="21" t="str">
        <f aca="false">HYPERLINK(O102,"Video")</f>
        <v>Video</v>
      </c>
      <c r="M102" s="21" t="str">
        <f aca="false">HYPERLINK(N102,"Photo")</f>
        <v>Photo</v>
      </c>
      <c r="N102" s="37" t="s">
        <v>518</v>
      </c>
      <c r="O102" s="21" t="s">
        <v>519</v>
      </c>
      <c r="P102" s="38" t="s">
        <v>503</v>
      </c>
      <c r="Q102" s="39" t="n">
        <v>6974204920249</v>
      </c>
      <c r="R102" s="23" t="str">
        <f aca="false">_xlfn.CONCAT(V102,"x",W102,"x",X102)</f>
        <v>13x13x15</v>
      </c>
      <c r="S102" s="24" t="s">
        <v>41</v>
      </c>
      <c r="T102" s="17" t="s">
        <v>242</v>
      </c>
      <c r="U102" s="24" t="n">
        <v>100</v>
      </c>
      <c r="V102" s="17" t="n">
        <v>13</v>
      </c>
      <c r="W102" s="17" t="n">
        <v>13</v>
      </c>
      <c r="X102" s="17" t="n">
        <v>15</v>
      </c>
      <c r="Y102" s="17" t="n">
        <v>1</v>
      </c>
      <c r="Z102" s="17" t="n">
        <v>1</v>
      </c>
      <c r="AA102" s="17" t="n">
        <v>1</v>
      </c>
      <c r="AB102" s="17" t="n">
        <v>12</v>
      </c>
      <c r="AC102" s="40"/>
      <c r="AD102" s="26" t="n">
        <f aca="false">IF(ISBLANK(J102)=1,0,K102*AC102)</f>
        <v>0</v>
      </c>
      <c r="AE102" s="41" t="n">
        <v>14.7</v>
      </c>
      <c r="AF102" s="42" t="n">
        <v>0.04</v>
      </c>
    </row>
    <row r="103" customFormat="false" ht="42.5" hidden="false" customHeight="true" outlineLevel="0" collapsed="false">
      <c r="B103" s="29" t="s">
        <v>121</v>
      </c>
      <c r="C103" s="17" t="s">
        <v>520</v>
      </c>
      <c r="D103" s="18" t="s">
        <v>521</v>
      </c>
      <c r="E103" s="17" t="s">
        <v>280</v>
      </c>
      <c r="F103" s="17" t="n">
        <v>15</v>
      </c>
      <c r="G103" s="19" t="str">
        <f aca="false">CONCATENATE(Z103,"/",AA103,"/",AB103)</f>
        <v>1/1/9</v>
      </c>
      <c r="H103" s="17" t="s">
        <v>482</v>
      </c>
      <c r="I103" s="32" t="s">
        <v>198</v>
      </c>
      <c r="J103" s="20" t="n">
        <v>1880</v>
      </c>
      <c r="K103" s="13" t="n">
        <f aca="false">IF(ISBLANK(J103)=1,"-",J103*((Z103*AA103*AB103)/Y103))</f>
        <v>16920</v>
      </c>
      <c r="L103" s="21" t="str">
        <f aca="false">HYPERLINK(O103,"Video")</f>
        <v>Video</v>
      </c>
      <c r="M103" s="21" t="str">
        <f aca="false">HYPERLINK(N103,"Photo")</f>
        <v>Photo</v>
      </c>
      <c r="N103" s="37" t="s">
        <v>522</v>
      </c>
      <c r="O103" s="21" t="s">
        <v>523</v>
      </c>
      <c r="P103" s="38" t="s">
        <v>498</v>
      </c>
      <c r="Q103" s="39" t="n">
        <v>6974204920256</v>
      </c>
      <c r="R103" s="23" t="str">
        <f aca="false">_xlfn.CONCAT(V103,"x",W103,"x",X103)</f>
        <v>18x-x17</v>
      </c>
      <c r="S103" s="24" t="s">
        <v>41</v>
      </c>
      <c r="T103" s="24" t="s">
        <v>42</v>
      </c>
      <c r="U103" s="24" t="n">
        <v>101</v>
      </c>
      <c r="V103" s="17" t="n">
        <v>18</v>
      </c>
      <c r="W103" s="30" t="s">
        <v>43</v>
      </c>
      <c r="X103" s="17" t="n">
        <v>17</v>
      </c>
      <c r="Y103" s="17" t="n">
        <v>1</v>
      </c>
      <c r="Z103" s="17" t="n">
        <v>1</v>
      </c>
      <c r="AA103" s="17" t="n">
        <v>1</v>
      </c>
      <c r="AB103" s="17" t="n">
        <v>9</v>
      </c>
      <c r="AC103" s="40"/>
      <c r="AD103" s="26" t="n">
        <f aca="false">IF(ISBLANK(J103)=1,0,K103*AC103)</f>
        <v>0</v>
      </c>
      <c r="AE103" s="41" t="n">
        <v>19.6</v>
      </c>
      <c r="AF103" s="42" t="n">
        <v>0.061</v>
      </c>
    </row>
    <row r="104" customFormat="false" ht="42.5" hidden="false" customHeight="true" outlineLevel="0" collapsed="false">
      <c r="B104" s="29" t="s">
        <v>121</v>
      </c>
      <c r="C104" s="17" t="s">
        <v>524</v>
      </c>
      <c r="D104" s="18" t="s">
        <v>525</v>
      </c>
      <c r="E104" s="17" t="s">
        <v>280</v>
      </c>
      <c r="F104" s="17" t="n">
        <v>15</v>
      </c>
      <c r="G104" s="19" t="str">
        <f aca="false">CONCATENATE(Z104,"/",AA104,"/",AB104)</f>
        <v>1/1/9</v>
      </c>
      <c r="H104" s="17" t="s">
        <v>482</v>
      </c>
      <c r="I104" s="32" t="s">
        <v>198</v>
      </c>
      <c r="J104" s="20" t="n">
        <v>1880</v>
      </c>
      <c r="K104" s="13" t="n">
        <f aca="false">IF(ISBLANK(J104)=1,"-",J104*((Z104*AA104*AB104)/Y104))</f>
        <v>16920</v>
      </c>
      <c r="L104" s="21" t="str">
        <f aca="false">HYPERLINK(O104,"Video")</f>
        <v>Video</v>
      </c>
      <c r="M104" s="21" t="str">
        <f aca="false">HYPERLINK(N104,"Photo")</f>
        <v>Photo</v>
      </c>
      <c r="N104" s="37" t="s">
        <v>526</v>
      </c>
      <c r="O104" s="21" t="s">
        <v>527</v>
      </c>
      <c r="P104" s="38" t="s">
        <v>528</v>
      </c>
      <c r="Q104" s="39" t="n">
        <v>6974204920263</v>
      </c>
      <c r="R104" s="23" t="str">
        <f aca="false">_xlfn.CONCAT(V104,"x",W104,"x",X104)</f>
        <v>17x-x17</v>
      </c>
      <c r="S104" s="24" t="s">
        <v>41</v>
      </c>
      <c r="T104" s="24" t="s">
        <v>42</v>
      </c>
      <c r="U104" s="24" t="n">
        <v>102</v>
      </c>
      <c r="V104" s="17" t="n">
        <v>17</v>
      </c>
      <c r="W104" s="30" t="s">
        <v>43</v>
      </c>
      <c r="X104" s="17" t="n">
        <v>17</v>
      </c>
      <c r="Y104" s="17" t="n">
        <v>1</v>
      </c>
      <c r="Z104" s="17" t="n">
        <v>1</v>
      </c>
      <c r="AA104" s="17" t="n">
        <v>1</v>
      </c>
      <c r="AB104" s="17" t="n">
        <v>9</v>
      </c>
      <c r="AC104" s="40"/>
      <c r="AD104" s="26" t="n">
        <f aca="false">IF(ISBLANK(J104)=1,0,K104*AC104)</f>
        <v>0</v>
      </c>
      <c r="AE104" s="41" t="n">
        <v>19.7</v>
      </c>
      <c r="AF104" s="42" t="n">
        <v>0.061</v>
      </c>
    </row>
    <row r="105" customFormat="false" ht="42.5" hidden="false" customHeight="true" outlineLevel="0" collapsed="false">
      <c r="B105" s="29" t="s">
        <v>121</v>
      </c>
      <c r="C105" s="17" t="s">
        <v>529</v>
      </c>
      <c r="D105" s="18" t="s">
        <v>530</v>
      </c>
      <c r="E105" s="17" t="s">
        <v>280</v>
      </c>
      <c r="F105" s="17" t="n">
        <v>25</v>
      </c>
      <c r="G105" s="19" t="str">
        <f aca="false">CONCATENATE(Z105,"/",AA105,"/",AB105)</f>
        <v>1/1/8</v>
      </c>
      <c r="H105" s="17" t="s">
        <v>482</v>
      </c>
      <c r="I105" s="32" t="s">
        <v>198</v>
      </c>
      <c r="J105" s="20" t="n">
        <v>2900</v>
      </c>
      <c r="K105" s="13" t="n">
        <f aca="false">IF(ISBLANK(J105)=1,"-",J105*((Z105*AA105*AB105)/Y105))</f>
        <v>23200</v>
      </c>
      <c r="L105" s="21" t="str">
        <f aca="false">HYPERLINK(O105,"Video")</f>
        <v>Video</v>
      </c>
      <c r="M105" s="21" t="str">
        <f aca="false">HYPERLINK(N105,"Photo")</f>
        <v>Photo</v>
      </c>
      <c r="N105" s="37" t="s">
        <v>531</v>
      </c>
      <c r="O105" s="21" t="s">
        <v>532</v>
      </c>
      <c r="P105" s="38" t="s">
        <v>503</v>
      </c>
      <c r="Q105" s="39" t="n">
        <v>6974204920270</v>
      </c>
      <c r="R105" s="23" t="str">
        <f aca="false">_xlfn.CONCAT(V105,"x",W105,"x",X105)</f>
        <v>16x15x17</v>
      </c>
      <c r="S105" s="24" t="s">
        <v>41</v>
      </c>
      <c r="T105" s="17" t="s">
        <v>242</v>
      </c>
      <c r="U105" s="24" t="n">
        <v>103</v>
      </c>
      <c r="V105" s="17" t="n">
        <v>16</v>
      </c>
      <c r="W105" s="17" t="n">
        <v>15</v>
      </c>
      <c r="X105" s="17" t="n">
        <v>17</v>
      </c>
      <c r="Y105" s="17" t="n">
        <v>1</v>
      </c>
      <c r="Z105" s="17" t="n">
        <v>1</v>
      </c>
      <c r="AA105" s="17" t="n">
        <v>1</v>
      </c>
      <c r="AB105" s="17" t="n">
        <v>8</v>
      </c>
      <c r="AC105" s="40"/>
      <c r="AD105" s="26" t="n">
        <f aca="false">IF(ISBLANK(J105)=1,0,K105*AC105)</f>
        <v>0</v>
      </c>
      <c r="AE105" s="41" t="n">
        <v>16.3</v>
      </c>
      <c r="AF105" s="42" t="n">
        <v>0.043</v>
      </c>
    </row>
    <row r="106" customFormat="false" ht="42.5" hidden="false" customHeight="true" outlineLevel="0" collapsed="false">
      <c r="B106" s="29" t="s">
        <v>121</v>
      </c>
      <c r="C106" s="17" t="s">
        <v>533</v>
      </c>
      <c r="D106" s="18" t="s">
        <v>534</v>
      </c>
      <c r="E106" s="17" t="s">
        <v>280</v>
      </c>
      <c r="F106" s="17" t="n">
        <v>20</v>
      </c>
      <c r="G106" s="19" t="str">
        <f aca="false">CONCATENATE(Z106,"/",AA106,"/",AB106)</f>
        <v>1/1/12</v>
      </c>
      <c r="H106" s="17" t="s">
        <v>482</v>
      </c>
      <c r="I106" s="32" t="s">
        <v>198</v>
      </c>
      <c r="J106" s="20" t="n">
        <v>2590</v>
      </c>
      <c r="K106" s="13" t="n">
        <f aca="false">IF(ISBLANK(J106)=1,"-",J106*((Z106*AA106*AB106)/Y106))</f>
        <v>31080</v>
      </c>
      <c r="L106" s="21" t="str">
        <f aca="false">HYPERLINK(O106,"Video")</f>
        <v>Video</v>
      </c>
      <c r="M106" s="21" t="str">
        <f aca="false">HYPERLINK(N106,"Photo")</f>
        <v>Photo</v>
      </c>
      <c r="N106" s="37" t="s">
        <v>535</v>
      </c>
      <c r="O106" s="21" t="s">
        <v>536</v>
      </c>
      <c r="P106" s="27" t="s">
        <v>39</v>
      </c>
      <c r="Q106" s="39" t="n">
        <v>6974204920287</v>
      </c>
      <c r="R106" s="23" t="str">
        <f aca="false">_xlfn.CONCAT(V106,"x",W106,"x",X106)</f>
        <v>15x12x17</v>
      </c>
      <c r="S106" s="24" t="s">
        <v>41</v>
      </c>
      <c r="T106" s="17" t="s">
        <v>242</v>
      </c>
      <c r="U106" s="24" t="n">
        <v>104</v>
      </c>
      <c r="V106" s="17" t="n">
        <v>15</v>
      </c>
      <c r="W106" s="17" t="n">
        <v>12</v>
      </c>
      <c r="X106" s="17" t="n">
        <v>17</v>
      </c>
      <c r="Y106" s="17" t="n">
        <v>1</v>
      </c>
      <c r="Z106" s="17" t="n">
        <v>1</v>
      </c>
      <c r="AA106" s="17" t="n">
        <v>1</v>
      </c>
      <c r="AB106" s="17" t="n">
        <v>12</v>
      </c>
      <c r="AC106" s="40"/>
      <c r="AD106" s="26" t="n">
        <f aca="false">IF(ISBLANK(J106)=1,0,K106*AC106)</f>
        <v>0</v>
      </c>
      <c r="AE106" s="41" t="n">
        <v>19.1</v>
      </c>
      <c r="AF106" s="42" t="n">
        <v>0.049</v>
      </c>
    </row>
    <row r="107" customFormat="false" ht="42.5" hidden="false" customHeight="true" outlineLevel="0" collapsed="false">
      <c r="B107" s="29" t="s">
        <v>121</v>
      </c>
      <c r="C107" s="17" t="s">
        <v>537</v>
      </c>
      <c r="D107" s="18" t="s">
        <v>538</v>
      </c>
      <c r="E107" s="17" t="s">
        <v>124</v>
      </c>
      <c r="F107" s="17" t="n">
        <v>12</v>
      </c>
      <c r="G107" s="19" t="str">
        <f aca="false">CONCATENATE(Z107,"/",AA107,"/",AB107)</f>
        <v>1/1/20</v>
      </c>
      <c r="H107" s="17" t="s">
        <v>482</v>
      </c>
      <c r="I107" s="32" t="s">
        <v>198</v>
      </c>
      <c r="J107" s="20" t="n">
        <v>950</v>
      </c>
      <c r="K107" s="13" t="n">
        <f aca="false">IF(ISBLANK(J107)=1,"-",J107*((Z107*AA107*AB107)/Y107))</f>
        <v>19000</v>
      </c>
      <c r="L107" s="21" t="str">
        <f aca="false">HYPERLINK(O107,"Video")</f>
        <v>Video</v>
      </c>
      <c r="M107" s="21" t="str">
        <f aca="false">HYPERLINK(N107,"Photo")</f>
        <v>Photo</v>
      </c>
      <c r="N107" s="37" t="s">
        <v>539</v>
      </c>
      <c r="O107" s="21" t="s">
        <v>540</v>
      </c>
      <c r="P107" s="38" t="s">
        <v>503</v>
      </c>
      <c r="Q107" s="39" t="n">
        <v>6974204920294</v>
      </c>
      <c r="R107" s="23" t="str">
        <f aca="false">_xlfn.CONCAT(V107,"x",W107,"x",X107)</f>
        <v>12x-x15</v>
      </c>
      <c r="S107" s="24" t="s">
        <v>41</v>
      </c>
      <c r="T107" s="24" t="s">
        <v>42</v>
      </c>
      <c r="U107" s="24" t="n">
        <v>105</v>
      </c>
      <c r="V107" s="17" t="n">
        <v>12</v>
      </c>
      <c r="W107" s="30" t="s">
        <v>43</v>
      </c>
      <c r="X107" s="17" t="n">
        <v>15</v>
      </c>
      <c r="Y107" s="17" t="n">
        <v>1</v>
      </c>
      <c r="Z107" s="17" t="n">
        <v>1</v>
      </c>
      <c r="AA107" s="17" t="n">
        <v>1</v>
      </c>
      <c r="AB107" s="17" t="n">
        <v>20</v>
      </c>
      <c r="AC107" s="40"/>
      <c r="AD107" s="26" t="n">
        <f aca="false">IF(ISBLANK(J107)=1,0,K107*AC107)</f>
        <v>0</v>
      </c>
      <c r="AE107" s="41" t="n">
        <v>10.8</v>
      </c>
      <c r="AF107" s="42" t="n">
        <v>0.052</v>
      </c>
    </row>
    <row r="108" customFormat="false" ht="42.5" hidden="true" customHeight="true" outlineLevel="0" collapsed="false">
      <c r="B108" s="29" t="s">
        <v>121</v>
      </c>
      <c r="C108" s="17" t="s">
        <v>541</v>
      </c>
      <c r="D108" s="18" t="s">
        <v>542</v>
      </c>
      <c r="E108" s="17" t="s">
        <v>280</v>
      </c>
      <c r="F108" s="17" t="n">
        <v>16</v>
      </c>
      <c r="G108" s="19" t="str">
        <f aca="false">CONCATENATE(Z108,"/",AA108,"/",AB108)</f>
        <v>1/1/9</v>
      </c>
      <c r="H108" s="17" t="s">
        <v>482</v>
      </c>
      <c r="I108" s="10" t="s">
        <v>37</v>
      </c>
      <c r="J108" s="20"/>
      <c r="K108" s="13" t="str">
        <f aca="false">IF(ISBLANK(J108)=1,"-",J108*((Z108*AA108*AB108)/Y108))</f>
        <v>-</v>
      </c>
      <c r="L108" s="21" t="str">
        <f aca="false">HYPERLINK(O108,"Video")</f>
        <v>Video</v>
      </c>
      <c r="M108" s="21" t="str">
        <f aca="false">HYPERLINK(N108,"Photo")</f>
        <v>Photo</v>
      </c>
      <c r="N108" s="37" t="s">
        <v>543</v>
      </c>
      <c r="O108" s="21" t="s">
        <v>544</v>
      </c>
      <c r="P108" s="38" t="s">
        <v>545</v>
      </c>
      <c r="Q108" s="39" t="n">
        <v>6974204920300</v>
      </c>
      <c r="R108" s="23" t="str">
        <f aca="false">_xlfn.CONCAT(V108,"x",W108,"x",X108)</f>
        <v>12x12x17</v>
      </c>
      <c r="S108" s="24" t="s">
        <v>41</v>
      </c>
      <c r="T108" s="17" t="s">
        <v>242</v>
      </c>
      <c r="U108" s="24" t="n">
        <v>106</v>
      </c>
      <c r="V108" s="17" t="n">
        <v>12</v>
      </c>
      <c r="W108" s="17" t="n">
        <v>12</v>
      </c>
      <c r="X108" s="17" t="n">
        <v>17</v>
      </c>
      <c r="Y108" s="17" t="n">
        <v>1</v>
      </c>
      <c r="Z108" s="17" t="n">
        <v>1</v>
      </c>
      <c r="AA108" s="17" t="n">
        <v>1</v>
      </c>
      <c r="AB108" s="17" t="n">
        <v>9</v>
      </c>
      <c r="AC108" s="40"/>
      <c r="AD108" s="26" t="n">
        <f aca="false">IF(ISBLANK(J108)=1,0,K108*AC108)</f>
        <v>0</v>
      </c>
      <c r="AE108" s="41" t="n">
        <v>14.1</v>
      </c>
      <c r="AF108" s="42" t="n">
        <v>0.034</v>
      </c>
    </row>
    <row r="109" customFormat="false" ht="42.5" hidden="false" customHeight="true" outlineLevel="0" collapsed="false">
      <c r="B109" s="29" t="s">
        <v>121</v>
      </c>
      <c r="C109" s="17" t="s">
        <v>546</v>
      </c>
      <c r="D109" s="18" t="s">
        <v>547</v>
      </c>
      <c r="E109" s="17" t="s">
        <v>280</v>
      </c>
      <c r="F109" s="17" t="n">
        <v>19</v>
      </c>
      <c r="G109" s="19" t="str">
        <f aca="false">CONCATENATE(Z109,"/",AA109,"/",AB109)</f>
        <v>1/1/6</v>
      </c>
      <c r="H109" s="17" t="s">
        <v>482</v>
      </c>
      <c r="I109" s="32" t="s">
        <v>198</v>
      </c>
      <c r="J109" s="20" t="n">
        <v>2249</v>
      </c>
      <c r="K109" s="13" t="n">
        <f aca="false">IF(ISBLANK(J109)=1,"-",J109*((Z109*AA109*AB109)/Y109))</f>
        <v>13494</v>
      </c>
      <c r="L109" s="21" t="str">
        <f aca="false">HYPERLINK(O109,"Video")</f>
        <v>Video</v>
      </c>
      <c r="M109" s="21" t="str">
        <f aca="false">HYPERLINK(N109,"Photo")</f>
        <v>Photo</v>
      </c>
      <c r="N109" s="37" t="s">
        <v>548</v>
      </c>
      <c r="O109" s="21" t="s">
        <v>549</v>
      </c>
      <c r="P109" s="38" t="s">
        <v>545</v>
      </c>
      <c r="Q109" s="39" t="n">
        <v>6974204920317</v>
      </c>
      <c r="R109" s="23" t="str">
        <f aca="false">_xlfn.CONCAT(V109,"x",W109,"x",X109)</f>
        <v>16x-x17</v>
      </c>
      <c r="S109" s="24" t="s">
        <v>41</v>
      </c>
      <c r="T109" s="17" t="s">
        <v>242</v>
      </c>
      <c r="U109" s="24" t="n">
        <v>107</v>
      </c>
      <c r="V109" s="17" t="n">
        <v>16</v>
      </c>
      <c r="W109" s="30" t="s">
        <v>43</v>
      </c>
      <c r="X109" s="17" t="n">
        <v>17</v>
      </c>
      <c r="Y109" s="17" t="n">
        <v>1</v>
      </c>
      <c r="Z109" s="17" t="n">
        <v>1</v>
      </c>
      <c r="AA109" s="17" t="n">
        <v>1</v>
      </c>
      <c r="AB109" s="17" t="n">
        <v>6</v>
      </c>
      <c r="AC109" s="40"/>
      <c r="AD109" s="26" t="n">
        <f aca="false">IF(ISBLANK(J109)=1,0,K109*AC109)</f>
        <v>0</v>
      </c>
      <c r="AE109" s="41" t="n">
        <v>10.9</v>
      </c>
      <c r="AF109" s="42" t="n">
        <v>0.03</v>
      </c>
    </row>
    <row r="110" customFormat="false" ht="42.5" hidden="false" customHeight="true" outlineLevel="0" collapsed="false">
      <c r="B110" s="29" t="s">
        <v>121</v>
      </c>
      <c r="C110" s="17" t="s">
        <v>550</v>
      </c>
      <c r="D110" s="18" t="s">
        <v>551</v>
      </c>
      <c r="E110" s="17" t="s">
        <v>124</v>
      </c>
      <c r="F110" s="17" t="n">
        <v>19</v>
      </c>
      <c r="G110" s="19" t="str">
        <f aca="false">CONCATENATE(Z110,"/",AA110,"/",AB110)</f>
        <v>1/1/16</v>
      </c>
      <c r="H110" s="17" t="s">
        <v>482</v>
      </c>
      <c r="I110" s="32" t="s">
        <v>198</v>
      </c>
      <c r="J110" s="20" t="n">
        <v>1480</v>
      </c>
      <c r="K110" s="13" t="n">
        <f aca="false">IF(ISBLANK(J110)=1,"-",J110*((Z110*AA110*AB110)/Y110))</f>
        <v>23680</v>
      </c>
      <c r="L110" s="21" t="str">
        <f aca="false">HYPERLINK(O110,"Video")</f>
        <v>Video</v>
      </c>
      <c r="M110" s="21" t="str">
        <f aca="false">HYPERLINK(N110,"Photo")</f>
        <v>Photo</v>
      </c>
      <c r="N110" s="37" t="s">
        <v>552</v>
      </c>
      <c r="O110" s="21" t="s">
        <v>553</v>
      </c>
      <c r="P110" s="38" t="s">
        <v>503</v>
      </c>
      <c r="Q110" s="39" t="n">
        <v>6974204920324</v>
      </c>
      <c r="R110" s="23" t="str">
        <f aca="false">_xlfn.CONCAT(V110,"x",W110,"x",X110)</f>
        <v>13x-x15</v>
      </c>
      <c r="S110" s="24" t="s">
        <v>41</v>
      </c>
      <c r="T110" s="17" t="s">
        <v>242</v>
      </c>
      <c r="U110" s="24" t="n">
        <v>108</v>
      </c>
      <c r="V110" s="17" t="n">
        <v>13</v>
      </c>
      <c r="W110" s="30" t="s">
        <v>43</v>
      </c>
      <c r="X110" s="17" t="n">
        <v>15</v>
      </c>
      <c r="Y110" s="17" t="n">
        <v>1</v>
      </c>
      <c r="Z110" s="17" t="n">
        <v>1</v>
      </c>
      <c r="AA110" s="17" t="n">
        <v>1</v>
      </c>
      <c r="AB110" s="17" t="n">
        <v>16</v>
      </c>
      <c r="AC110" s="40"/>
      <c r="AD110" s="26" t="n">
        <f aca="false">IF(ISBLANK(J110)=1,0,K110*AC110)</f>
        <v>0</v>
      </c>
      <c r="AE110" s="41" t="n">
        <v>14.6</v>
      </c>
      <c r="AF110" s="42" t="n">
        <v>0.047</v>
      </c>
    </row>
    <row r="111" customFormat="false" ht="42.5" hidden="true" customHeight="true" outlineLevel="0" collapsed="false">
      <c r="B111" s="29" t="s">
        <v>121</v>
      </c>
      <c r="C111" s="17" t="s">
        <v>554</v>
      </c>
      <c r="D111" s="18" t="s">
        <v>555</v>
      </c>
      <c r="E111" s="17" t="s">
        <v>124</v>
      </c>
      <c r="F111" s="17" t="n">
        <v>100</v>
      </c>
      <c r="G111" s="19" t="str">
        <f aca="false">CONCATENATE(Z111,"/",AA111,"/",AB111)</f>
        <v>1/1/4</v>
      </c>
      <c r="H111" s="17" t="s">
        <v>482</v>
      </c>
      <c r="I111" s="32"/>
      <c r="J111" s="20"/>
      <c r="K111" s="13" t="str">
        <f aca="false">IF(ISBLANK(J111)=1,"-",J111*((Z111*AA111*AB111)/Y111))</f>
        <v>-</v>
      </c>
      <c r="L111" s="21" t="str">
        <f aca="false">HYPERLINK(O111,"Video")</f>
        <v>Video</v>
      </c>
      <c r="M111" s="21" t="str">
        <f aca="false">HYPERLINK(N111,"Photo")</f>
        <v>Photo</v>
      </c>
      <c r="N111" s="37" t="s">
        <v>556</v>
      </c>
      <c r="O111" s="21" t="s">
        <v>557</v>
      </c>
      <c r="P111" s="38" t="s">
        <v>503</v>
      </c>
      <c r="Q111" s="39" t="n">
        <v>6974204920331</v>
      </c>
      <c r="R111" s="23" t="str">
        <f aca="false">_xlfn.CONCAT(V111,"x",W111,"x",X111)</f>
        <v>25x25x15</v>
      </c>
      <c r="S111" s="24" t="s">
        <v>41</v>
      </c>
      <c r="T111" s="17" t="s">
        <v>242</v>
      </c>
      <c r="U111" s="24" t="n">
        <v>109</v>
      </c>
      <c r="V111" s="33" t="n">
        <v>25</v>
      </c>
      <c r="W111" s="34" t="n">
        <v>25</v>
      </c>
      <c r="X111" s="24" t="n">
        <v>15</v>
      </c>
      <c r="Y111" s="17" t="n">
        <v>1</v>
      </c>
      <c r="Z111" s="17" t="n">
        <v>1</v>
      </c>
      <c r="AA111" s="17" t="n">
        <v>1</v>
      </c>
      <c r="AB111" s="17" t="n">
        <v>4</v>
      </c>
      <c r="AC111" s="40"/>
      <c r="AD111" s="26" t="n">
        <f aca="false">IF(ISBLANK(J111)=1,0,K111*AC111)</f>
        <v>0</v>
      </c>
      <c r="AE111" s="41" t="n">
        <v>19.1</v>
      </c>
      <c r="AF111" s="42" t="n">
        <v>0.049</v>
      </c>
    </row>
    <row r="112" customFormat="false" ht="42.5" hidden="true" customHeight="true" outlineLevel="0" collapsed="false">
      <c r="B112" s="29" t="s">
        <v>121</v>
      </c>
      <c r="C112" s="17" t="s">
        <v>558</v>
      </c>
      <c r="D112" s="18" t="s">
        <v>559</v>
      </c>
      <c r="E112" s="17" t="s">
        <v>384</v>
      </c>
      <c r="F112" s="17" t="n">
        <v>19</v>
      </c>
      <c r="G112" s="19" t="str">
        <f aca="false">CONCATENATE(Z112,"/",AA112,"/",AB112)</f>
        <v>1/1/6</v>
      </c>
      <c r="H112" s="17" t="s">
        <v>482</v>
      </c>
      <c r="I112" s="10" t="s">
        <v>37</v>
      </c>
      <c r="J112" s="20"/>
      <c r="K112" s="13" t="str">
        <f aca="false">IF(ISBLANK(J112)=1,"-",J112*((Z112*AA112*AB112)/Y112))</f>
        <v>-</v>
      </c>
      <c r="L112" s="21" t="str">
        <f aca="false">HYPERLINK(O112,"Video")</f>
        <v>Video</v>
      </c>
      <c r="M112" s="21" t="str">
        <f aca="false">HYPERLINK(N112,"Photo")</f>
        <v>Photo</v>
      </c>
      <c r="N112" s="37" t="s">
        <v>560</v>
      </c>
      <c r="O112" s="21" t="s">
        <v>561</v>
      </c>
      <c r="P112" s="38" t="s">
        <v>545</v>
      </c>
      <c r="Q112" s="39" t="n">
        <v>6974204920348</v>
      </c>
      <c r="R112" s="23" t="str">
        <f aca="false">_xlfn.CONCAT(V112,"x",W112,"x",X112)</f>
        <v>18x16x22</v>
      </c>
      <c r="S112" s="24" t="s">
        <v>41</v>
      </c>
      <c r="T112" s="17" t="s">
        <v>242</v>
      </c>
      <c r="U112" s="24" t="n">
        <v>110</v>
      </c>
      <c r="V112" s="17" t="n">
        <v>18</v>
      </c>
      <c r="W112" s="17" t="n">
        <v>16</v>
      </c>
      <c r="X112" s="17" t="n">
        <v>22</v>
      </c>
      <c r="Y112" s="17" t="n">
        <v>1</v>
      </c>
      <c r="Z112" s="17" t="n">
        <v>1</v>
      </c>
      <c r="AA112" s="17" t="n">
        <v>1</v>
      </c>
      <c r="AB112" s="17" t="n">
        <v>6</v>
      </c>
      <c r="AC112" s="40"/>
      <c r="AD112" s="26" t="n">
        <f aca="false">IF(ISBLANK(J112)=1,0,K112*AC112)</f>
        <v>0</v>
      </c>
      <c r="AE112" s="41" t="n">
        <v>16</v>
      </c>
      <c r="AF112" s="42" t="n">
        <v>0.05</v>
      </c>
    </row>
    <row r="113" customFormat="false" ht="42.5" hidden="true" customHeight="true" outlineLevel="0" collapsed="false">
      <c r="B113" s="29" t="s">
        <v>121</v>
      </c>
      <c r="C113" s="17" t="s">
        <v>562</v>
      </c>
      <c r="D113" s="18" t="s">
        <v>563</v>
      </c>
      <c r="E113" s="17" t="s">
        <v>384</v>
      </c>
      <c r="F113" s="17" t="n">
        <v>19</v>
      </c>
      <c r="G113" s="19" t="str">
        <f aca="false">CONCATENATE(Z113,"/",AA113,"/",AB113)</f>
        <v>1/1/6</v>
      </c>
      <c r="H113" s="17" t="s">
        <v>482</v>
      </c>
      <c r="I113" s="10" t="s">
        <v>37</v>
      </c>
      <c r="J113" s="20"/>
      <c r="K113" s="13" t="str">
        <f aca="false">IF(ISBLANK(J113)=1,"-",J113*((Z113*AA113*AB113)/Y113))</f>
        <v>-</v>
      </c>
      <c r="L113" s="21" t="str">
        <f aca="false">HYPERLINK(O113,"Video")</f>
        <v>Video</v>
      </c>
      <c r="M113" s="21" t="str">
        <f aca="false">HYPERLINK(N113,"Photo")</f>
        <v>Photo</v>
      </c>
      <c r="N113" s="37" t="s">
        <v>564</v>
      </c>
      <c r="O113" s="21" t="s">
        <v>565</v>
      </c>
      <c r="P113" s="38" t="s">
        <v>545</v>
      </c>
      <c r="Q113" s="39" t="n">
        <v>6974204920355</v>
      </c>
      <c r="R113" s="23" t="str">
        <f aca="false">_xlfn.CONCAT(V113,"x",W113,"x",X113)</f>
        <v>18x16x22</v>
      </c>
      <c r="S113" s="24" t="s">
        <v>41</v>
      </c>
      <c r="T113" s="17" t="s">
        <v>242</v>
      </c>
      <c r="U113" s="24" t="n">
        <v>111</v>
      </c>
      <c r="V113" s="17" t="n">
        <v>18</v>
      </c>
      <c r="W113" s="17" t="n">
        <v>16</v>
      </c>
      <c r="X113" s="17" t="n">
        <v>22</v>
      </c>
      <c r="Y113" s="17" t="n">
        <v>1</v>
      </c>
      <c r="Z113" s="17" t="n">
        <v>1</v>
      </c>
      <c r="AA113" s="17" t="n">
        <v>1</v>
      </c>
      <c r="AB113" s="17" t="n">
        <v>6</v>
      </c>
      <c r="AC113" s="40"/>
      <c r="AD113" s="26" t="n">
        <f aca="false">IF(ISBLANK(J113)=1,0,K113*AC113)</f>
        <v>0</v>
      </c>
      <c r="AE113" s="41" t="n">
        <v>16.2</v>
      </c>
      <c r="AF113" s="42" t="n">
        <v>0.05</v>
      </c>
    </row>
    <row r="114" customFormat="false" ht="42.5" hidden="false" customHeight="true" outlineLevel="0" collapsed="false">
      <c r="B114" s="29" t="s">
        <v>121</v>
      </c>
      <c r="C114" s="17" t="s">
        <v>566</v>
      </c>
      <c r="D114" s="18" t="s">
        <v>567</v>
      </c>
      <c r="E114" s="17" t="s">
        <v>280</v>
      </c>
      <c r="F114" s="17" t="n">
        <v>25</v>
      </c>
      <c r="G114" s="19" t="str">
        <f aca="false">CONCATENATE(Z114,"/",AA114,"/",AB114)</f>
        <v>1/1/8</v>
      </c>
      <c r="H114" s="17" t="s">
        <v>482</v>
      </c>
      <c r="I114" s="32" t="s">
        <v>198</v>
      </c>
      <c r="J114" s="20" t="n">
        <v>2950</v>
      </c>
      <c r="K114" s="13" t="n">
        <f aca="false">IF(ISBLANK(J114)=1,"-",J114*((Z114*AA114*AB114)/Y114))</f>
        <v>23600</v>
      </c>
      <c r="L114" s="21" t="str">
        <f aca="false">HYPERLINK(O114,"Video")</f>
        <v>Video</v>
      </c>
      <c r="M114" s="21" t="str">
        <f aca="false">HYPERLINK(N114,"Photo")</f>
        <v>Photo</v>
      </c>
      <c r="N114" s="37" t="s">
        <v>568</v>
      </c>
      <c r="O114" s="21" t="s">
        <v>569</v>
      </c>
      <c r="P114" s="38" t="s">
        <v>503</v>
      </c>
      <c r="Q114" s="39" t="n">
        <v>6974204920362</v>
      </c>
      <c r="R114" s="23" t="str">
        <f aca="false">_xlfn.CONCAT(V114,"x",W114,"x",X114)</f>
        <v>15x15x17</v>
      </c>
      <c r="S114" s="24" t="s">
        <v>41</v>
      </c>
      <c r="T114" s="17" t="s">
        <v>242</v>
      </c>
      <c r="U114" s="24" t="n">
        <v>112</v>
      </c>
      <c r="V114" s="17" t="n">
        <v>15</v>
      </c>
      <c r="W114" s="17" t="n">
        <v>15</v>
      </c>
      <c r="X114" s="17" t="n">
        <v>17</v>
      </c>
      <c r="Y114" s="17" t="n">
        <v>1</v>
      </c>
      <c r="Z114" s="17" t="n">
        <v>1</v>
      </c>
      <c r="AA114" s="17" t="n">
        <v>1</v>
      </c>
      <c r="AB114" s="17" t="n">
        <v>8</v>
      </c>
      <c r="AC114" s="40"/>
      <c r="AD114" s="26" t="n">
        <f aca="false">IF(ISBLANK(J114)=1,0,K114*AC114)</f>
        <v>0</v>
      </c>
      <c r="AE114" s="41" t="n">
        <v>16.8</v>
      </c>
      <c r="AF114" s="42" t="n">
        <v>0.041</v>
      </c>
    </row>
    <row r="115" customFormat="false" ht="42.5" hidden="true" customHeight="true" outlineLevel="0" collapsed="false">
      <c r="B115" s="29" t="s">
        <v>121</v>
      </c>
      <c r="C115" s="17" t="s">
        <v>570</v>
      </c>
      <c r="D115" s="18" t="s">
        <v>571</v>
      </c>
      <c r="E115" s="36" t="s">
        <v>124</v>
      </c>
      <c r="F115" s="36" t="n">
        <v>60</v>
      </c>
      <c r="G115" s="19" t="str">
        <f aca="false">CONCATENATE(Z115,"/",AA115,"/",AB115)</f>
        <v>1/1/6</v>
      </c>
      <c r="H115" s="17" t="s">
        <v>482</v>
      </c>
      <c r="I115" s="32"/>
      <c r="J115" s="20"/>
      <c r="K115" s="13" t="str">
        <f aca="false">IF(ISBLANK(J115)=1,"-",J115*((Z115*AA115*AB115)/Y115))</f>
        <v>-</v>
      </c>
      <c r="L115" s="21" t="str">
        <f aca="false">HYPERLINK(O115,"Video")</f>
        <v>Video</v>
      </c>
      <c r="M115" s="21" t="str">
        <f aca="false">HYPERLINK(N115,"Photo")</f>
        <v>Photo</v>
      </c>
      <c r="N115" s="37" t="s">
        <v>572</v>
      </c>
      <c r="O115" s="21" t="s">
        <v>573</v>
      </c>
      <c r="P115" s="38" t="s">
        <v>479</v>
      </c>
      <c r="Q115" s="39" t="n">
        <v>6974204920379</v>
      </c>
      <c r="R115" s="23" t="str">
        <f aca="false">_xlfn.CONCAT(V115,"x",W115,"x",X115)</f>
        <v>25x15x15</v>
      </c>
      <c r="S115" s="24" t="s">
        <v>41</v>
      </c>
      <c r="T115" s="17" t="s">
        <v>242</v>
      </c>
      <c r="U115" s="24" t="n">
        <v>113</v>
      </c>
      <c r="V115" s="17" t="n">
        <v>25</v>
      </c>
      <c r="W115" s="17" t="n">
        <v>15</v>
      </c>
      <c r="X115" s="17" t="n">
        <v>15</v>
      </c>
      <c r="Y115" s="17" t="n">
        <v>1</v>
      </c>
      <c r="Z115" s="17" t="n">
        <v>1</v>
      </c>
      <c r="AA115" s="17" t="n">
        <v>1</v>
      </c>
      <c r="AB115" s="17" t="n">
        <v>6</v>
      </c>
      <c r="AC115" s="40"/>
      <c r="AD115" s="26" t="n">
        <f aca="false">IF(ISBLANK(J115)=1,0,K115*AC115)</f>
        <v>0</v>
      </c>
      <c r="AE115" s="41" t="n">
        <v>16.4</v>
      </c>
      <c r="AF115" s="42" t="n">
        <v>0.044</v>
      </c>
    </row>
    <row r="116" customFormat="false" ht="42.5" hidden="true" customHeight="true" outlineLevel="0" collapsed="false">
      <c r="B116" s="29" t="s">
        <v>121</v>
      </c>
      <c r="C116" s="17" t="s">
        <v>574</v>
      </c>
      <c r="D116" s="18" t="s">
        <v>575</v>
      </c>
      <c r="E116" s="17" t="s">
        <v>280</v>
      </c>
      <c r="F116" s="17" t="n">
        <v>25</v>
      </c>
      <c r="G116" s="19" t="str">
        <f aca="false">CONCATENATE(Z116,"/",AA116,"/",AB116)</f>
        <v>1/1/8</v>
      </c>
      <c r="H116" s="17" t="s">
        <v>482</v>
      </c>
      <c r="I116" s="32"/>
      <c r="J116" s="20"/>
      <c r="K116" s="13" t="str">
        <f aca="false">IF(ISBLANK(J116)=1,"-",J116*((Z116*AA116*AB116)/Y116))</f>
        <v>-</v>
      </c>
      <c r="L116" s="21" t="str">
        <f aca="false">HYPERLINK(O116,"Video")</f>
        <v>Video</v>
      </c>
      <c r="M116" s="21" t="str">
        <f aca="false">HYPERLINK(N116,"Photo")</f>
        <v>Photo</v>
      </c>
      <c r="N116" s="37" t="s">
        <v>576</v>
      </c>
      <c r="O116" s="21" t="s">
        <v>577</v>
      </c>
      <c r="P116" s="38" t="s">
        <v>485</v>
      </c>
      <c r="Q116" s="39" t="n">
        <v>6974204920386</v>
      </c>
      <c r="R116" s="23" t="str">
        <f aca="false">_xlfn.CONCAT(V116,"x",W116,"x",X116)</f>
        <v>16x16x17</v>
      </c>
      <c r="S116" s="24" t="s">
        <v>41</v>
      </c>
      <c r="T116" s="17" t="s">
        <v>242</v>
      </c>
      <c r="U116" s="24" t="n">
        <v>114</v>
      </c>
      <c r="V116" s="17" t="n">
        <v>16</v>
      </c>
      <c r="W116" s="17" t="n">
        <v>16</v>
      </c>
      <c r="X116" s="17" t="n">
        <v>17</v>
      </c>
      <c r="Y116" s="17" t="n">
        <v>1</v>
      </c>
      <c r="Z116" s="17" t="n">
        <v>1</v>
      </c>
      <c r="AA116" s="17" t="n">
        <v>1</v>
      </c>
      <c r="AB116" s="17" t="n">
        <v>8</v>
      </c>
      <c r="AC116" s="40"/>
      <c r="AD116" s="26" t="n">
        <f aca="false">IF(ISBLANK(J116)=1,0,K116*AC116)</f>
        <v>0</v>
      </c>
      <c r="AE116" s="41" t="n">
        <v>19.2</v>
      </c>
      <c r="AF116" s="42" t="n">
        <v>0.045</v>
      </c>
    </row>
    <row r="117" customFormat="false" ht="42.5" hidden="false" customHeight="true" outlineLevel="0" collapsed="false">
      <c r="B117" s="29" t="s">
        <v>121</v>
      </c>
      <c r="C117" s="17" t="s">
        <v>578</v>
      </c>
      <c r="D117" s="18" t="s">
        <v>579</v>
      </c>
      <c r="E117" s="17" t="s">
        <v>280</v>
      </c>
      <c r="F117" s="17" t="n">
        <v>25</v>
      </c>
      <c r="G117" s="19" t="str">
        <f aca="false">CONCATENATE(Z117,"/",AA117,"/",AB117)</f>
        <v>1/1/8</v>
      </c>
      <c r="H117" s="17" t="s">
        <v>482</v>
      </c>
      <c r="I117" s="32" t="s">
        <v>198</v>
      </c>
      <c r="J117" s="20" t="n">
        <v>2950</v>
      </c>
      <c r="K117" s="13" t="n">
        <f aca="false">IF(ISBLANK(J117)=1,"-",J117*((Z117*AA117*AB117)/Y117))</f>
        <v>23600</v>
      </c>
      <c r="L117" s="21" t="str">
        <f aca="false">HYPERLINK(O117,"Video")</f>
        <v>Video</v>
      </c>
      <c r="M117" s="21" t="str">
        <f aca="false">HYPERLINK(N117,"Photo")</f>
        <v>Photo</v>
      </c>
      <c r="N117" s="37" t="s">
        <v>580</v>
      </c>
      <c r="O117" s="21" t="s">
        <v>581</v>
      </c>
      <c r="P117" s="38" t="s">
        <v>503</v>
      </c>
      <c r="Q117" s="39" t="n">
        <v>6974204920393</v>
      </c>
      <c r="R117" s="23" t="str">
        <f aca="false">_xlfn.CONCAT(V117,"x",W117,"x",X117)</f>
        <v>16x16x17</v>
      </c>
      <c r="S117" s="24" t="s">
        <v>41</v>
      </c>
      <c r="T117" s="17" t="s">
        <v>242</v>
      </c>
      <c r="U117" s="24" t="n">
        <v>115</v>
      </c>
      <c r="V117" s="17" t="n">
        <v>16</v>
      </c>
      <c r="W117" s="17" t="n">
        <v>16</v>
      </c>
      <c r="X117" s="17" t="n">
        <v>17</v>
      </c>
      <c r="Y117" s="17" t="n">
        <v>1</v>
      </c>
      <c r="Z117" s="17" t="n">
        <v>1</v>
      </c>
      <c r="AA117" s="17" t="n">
        <v>1</v>
      </c>
      <c r="AB117" s="17" t="n">
        <v>8</v>
      </c>
      <c r="AC117" s="40"/>
      <c r="AD117" s="26" t="n">
        <f aca="false">IF(ISBLANK(J117)=1,0,K117*AC117)</f>
        <v>0</v>
      </c>
      <c r="AE117" s="41" t="n">
        <v>16.1</v>
      </c>
      <c r="AF117" s="42" t="n">
        <v>0.04</v>
      </c>
    </row>
    <row r="118" customFormat="false" ht="42.5" hidden="false" customHeight="true" outlineLevel="0" collapsed="false">
      <c r="B118" s="29" t="s">
        <v>121</v>
      </c>
      <c r="C118" s="17" t="s">
        <v>582</v>
      </c>
      <c r="D118" s="18" t="s">
        <v>583</v>
      </c>
      <c r="E118" s="17" t="s">
        <v>124</v>
      </c>
      <c r="F118" s="17" t="n">
        <v>25</v>
      </c>
      <c r="G118" s="19" t="str">
        <f aca="false">CONCATENATE(Z118,"/",AA118,"/",AB118)</f>
        <v>1/1/12</v>
      </c>
      <c r="H118" s="17" t="s">
        <v>482</v>
      </c>
      <c r="I118" s="32" t="s">
        <v>198</v>
      </c>
      <c r="J118" s="20" t="n">
        <v>1900</v>
      </c>
      <c r="K118" s="13" t="n">
        <f aca="false">IF(ISBLANK(J118)=1,"-",J118*((Z118*AA118*AB118)/Y118))</f>
        <v>22800</v>
      </c>
      <c r="L118" s="21" t="str">
        <f aca="false">HYPERLINK(O118,"Video")</f>
        <v>Video</v>
      </c>
      <c r="M118" s="21" t="str">
        <f aca="false">HYPERLINK(N118,"Photo")</f>
        <v>Photo</v>
      </c>
      <c r="N118" s="37" t="s">
        <v>584</v>
      </c>
      <c r="O118" s="21" t="s">
        <v>585</v>
      </c>
      <c r="P118" s="38" t="s">
        <v>503</v>
      </c>
      <c r="Q118" s="39" t="n">
        <v>6974204920409</v>
      </c>
      <c r="R118" s="23" t="str">
        <f aca="false">_xlfn.CONCAT(V118,"x",W118,"x",X118)</f>
        <v>13x13x15</v>
      </c>
      <c r="S118" s="24" t="s">
        <v>41</v>
      </c>
      <c r="T118" s="17" t="s">
        <v>242</v>
      </c>
      <c r="U118" s="24" t="n">
        <v>116</v>
      </c>
      <c r="V118" s="17" t="n">
        <v>13</v>
      </c>
      <c r="W118" s="17" t="n">
        <v>13</v>
      </c>
      <c r="X118" s="17" t="n">
        <v>15</v>
      </c>
      <c r="Y118" s="17" t="n">
        <v>1</v>
      </c>
      <c r="Z118" s="17" t="n">
        <v>1</v>
      </c>
      <c r="AA118" s="17" t="n">
        <v>1</v>
      </c>
      <c r="AB118" s="17" t="n">
        <v>12</v>
      </c>
      <c r="AC118" s="40"/>
      <c r="AD118" s="26" t="n">
        <f aca="false">IF(ISBLANK(J118)=1,0,K118*AC118)</f>
        <v>0</v>
      </c>
      <c r="AE118" s="41" t="n">
        <v>13</v>
      </c>
      <c r="AF118" s="42" t="n">
        <v>0.035</v>
      </c>
    </row>
    <row r="119" customFormat="false" ht="42.5" hidden="true" customHeight="true" outlineLevel="0" collapsed="false">
      <c r="B119" s="29" t="s">
        <v>121</v>
      </c>
      <c r="C119" s="17" t="s">
        <v>586</v>
      </c>
      <c r="D119" s="18" t="s">
        <v>587</v>
      </c>
      <c r="E119" s="17" t="s">
        <v>588</v>
      </c>
      <c r="F119" s="17" t="n">
        <v>32</v>
      </c>
      <c r="G119" s="19" t="str">
        <f aca="false">CONCATENATE(Z119,"/",AA119,"/",AB119)</f>
        <v>1/1/4</v>
      </c>
      <c r="H119" s="17" t="s">
        <v>482</v>
      </c>
      <c r="I119" s="32"/>
      <c r="J119" s="20"/>
      <c r="K119" s="13" t="str">
        <f aca="false">IF(ISBLANK(J119)=1,"-",J119*((Z119*AA119*AB119)/Y119))</f>
        <v>-</v>
      </c>
      <c r="L119" s="21" t="str">
        <f aca="false">HYPERLINK(O119,"Video")</f>
        <v>Video</v>
      </c>
      <c r="M119" s="21" t="str">
        <f aca="false">HYPERLINK(N119,"Photo")</f>
        <v>Photo</v>
      </c>
      <c r="N119" s="37" t="s">
        <v>589</v>
      </c>
      <c r="O119" s="21" t="s">
        <v>590</v>
      </c>
      <c r="P119" s="38" t="s">
        <v>545</v>
      </c>
      <c r="Q119" s="39" t="n">
        <v>6974204920416</v>
      </c>
      <c r="R119" s="23" t="str">
        <f aca="false">_xlfn.CONCAT(V119,"x",W119,"x",X119)</f>
        <v>22x17x22</v>
      </c>
      <c r="S119" s="24" t="s">
        <v>41</v>
      </c>
      <c r="T119" s="17" t="s">
        <v>242</v>
      </c>
      <c r="U119" s="24" t="n">
        <v>117</v>
      </c>
      <c r="V119" s="17" t="n">
        <v>22</v>
      </c>
      <c r="W119" s="17" t="n">
        <v>17</v>
      </c>
      <c r="X119" s="17" t="n">
        <v>22</v>
      </c>
      <c r="Y119" s="17" t="n">
        <v>1</v>
      </c>
      <c r="Z119" s="17" t="n">
        <v>1</v>
      </c>
      <c r="AA119" s="17" t="n">
        <v>1</v>
      </c>
      <c r="AB119" s="17" t="n">
        <v>4</v>
      </c>
      <c r="AC119" s="40"/>
      <c r="AD119" s="26" t="n">
        <f aca="false">IF(ISBLANK(J119)=1,0,K119*AC119)</f>
        <v>0</v>
      </c>
      <c r="AE119" s="41" t="n">
        <v>16.3</v>
      </c>
      <c r="AF119" s="42" t="n">
        <v>0.044</v>
      </c>
    </row>
    <row r="120" customFormat="false" ht="42.5" hidden="true" customHeight="true" outlineLevel="0" collapsed="false">
      <c r="B120" s="29" t="s">
        <v>121</v>
      </c>
      <c r="C120" s="17" t="s">
        <v>591</v>
      </c>
      <c r="D120" s="18" t="s">
        <v>592</v>
      </c>
      <c r="E120" s="17" t="s">
        <v>124</v>
      </c>
      <c r="F120" s="17" t="n">
        <v>25</v>
      </c>
      <c r="G120" s="19" t="str">
        <f aca="false">CONCATENATE(Z120,"/",AA120,"/",AB120)</f>
        <v>1/1/12</v>
      </c>
      <c r="H120" s="17" t="s">
        <v>482</v>
      </c>
      <c r="I120" s="32" t="s">
        <v>198</v>
      </c>
      <c r="J120" s="20"/>
      <c r="K120" s="13" t="str">
        <f aca="false">IF(ISBLANK(J120)=1,"-",J120*((Z120*AA120*AB120)/Y120))</f>
        <v>-</v>
      </c>
      <c r="L120" s="21" t="str">
        <f aca="false">HYPERLINK(O120,"Video")</f>
        <v>Video</v>
      </c>
      <c r="M120" s="21" t="str">
        <f aca="false">HYPERLINK(N120,"Photo")</f>
        <v>Photo</v>
      </c>
      <c r="N120" s="37" t="s">
        <v>593</v>
      </c>
      <c r="O120" s="21" t="s">
        <v>594</v>
      </c>
      <c r="P120" s="38" t="s">
        <v>479</v>
      </c>
      <c r="Q120" s="39" t="n">
        <v>6974204920423</v>
      </c>
      <c r="R120" s="23" t="str">
        <f aca="false">_xlfn.CONCAT(V120,"x",W120,"x",X120)</f>
        <v>13x13x15</v>
      </c>
      <c r="S120" s="24" t="s">
        <v>41</v>
      </c>
      <c r="T120" s="17" t="s">
        <v>242</v>
      </c>
      <c r="U120" s="24" t="n">
        <v>118</v>
      </c>
      <c r="V120" s="17" t="n">
        <v>13</v>
      </c>
      <c r="W120" s="17" t="n">
        <v>13</v>
      </c>
      <c r="X120" s="17" t="n">
        <v>15</v>
      </c>
      <c r="Y120" s="17" t="n">
        <v>1</v>
      </c>
      <c r="Z120" s="17" t="n">
        <v>1</v>
      </c>
      <c r="AA120" s="17" t="n">
        <v>1</v>
      </c>
      <c r="AB120" s="17" t="n">
        <v>12</v>
      </c>
      <c r="AC120" s="40"/>
      <c r="AD120" s="26" t="n">
        <f aca="false">IF(ISBLANK(J120)=1,0,K120*AC120)</f>
        <v>0</v>
      </c>
      <c r="AE120" s="41" t="n">
        <v>13.1</v>
      </c>
      <c r="AF120" s="42" t="n">
        <v>0.035</v>
      </c>
    </row>
    <row r="121" customFormat="false" ht="42.5" hidden="false" customHeight="true" outlineLevel="0" collapsed="false">
      <c r="B121" s="29" t="s">
        <v>121</v>
      </c>
      <c r="C121" s="17" t="s">
        <v>595</v>
      </c>
      <c r="D121" s="18" t="s">
        <v>596</v>
      </c>
      <c r="E121" s="36" t="s">
        <v>124</v>
      </c>
      <c r="F121" s="36" t="n">
        <v>70</v>
      </c>
      <c r="G121" s="19" t="str">
        <f aca="false">CONCATENATE(Z121,"/",AA121,"/",AB121)</f>
        <v>1/1/6</v>
      </c>
      <c r="H121" s="17" t="s">
        <v>482</v>
      </c>
      <c r="I121" s="32" t="s">
        <v>198</v>
      </c>
      <c r="J121" s="20" t="n">
        <v>4740</v>
      </c>
      <c r="K121" s="13" t="n">
        <f aca="false">IF(ISBLANK(J121)=1,"-",J121*((Z121*AA121*AB121)/Y121))</f>
        <v>28440</v>
      </c>
      <c r="L121" s="21" t="str">
        <f aca="false">HYPERLINK(O121,"Video")</f>
        <v>Video</v>
      </c>
      <c r="M121" s="21" t="str">
        <f aca="false">HYPERLINK(N121,"Photo")</f>
        <v>Photo</v>
      </c>
      <c r="N121" s="37" t="s">
        <v>597</v>
      </c>
      <c r="O121" s="21" t="s">
        <v>598</v>
      </c>
      <c r="P121" s="38" t="s">
        <v>485</v>
      </c>
      <c r="Q121" s="39" t="n">
        <v>6974204920430</v>
      </c>
      <c r="R121" s="23" t="str">
        <f aca="false">_xlfn.CONCAT(V121,"x",W121,"x",X121)</f>
        <v>25x17x15</v>
      </c>
      <c r="S121" s="24" t="s">
        <v>41</v>
      </c>
      <c r="T121" s="17" t="s">
        <v>242</v>
      </c>
      <c r="U121" s="24" t="n">
        <v>119</v>
      </c>
      <c r="V121" s="17" t="n">
        <v>25</v>
      </c>
      <c r="W121" s="17" t="n">
        <v>17</v>
      </c>
      <c r="X121" s="17" t="n">
        <v>15</v>
      </c>
      <c r="Y121" s="17" t="n">
        <v>1</v>
      </c>
      <c r="Z121" s="17" t="n">
        <v>1</v>
      </c>
      <c r="AA121" s="17" t="n">
        <v>1</v>
      </c>
      <c r="AB121" s="17" t="n">
        <v>6</v>
      </c>
      <c r="AC121" s="40"/>
      <c r="AD121" s="26" t="n">
        <f aca="false">IF(ISBLANK(J121)=1,0,K121*AC121)</f>
        <v>0</v>
      </c>
      <c r="AE121" s="41" t="n">
        <v>19.4</v>
      </c>
      <c r="AF121" s="42" t="n">
        <v>0.054</v>
      </c>
    </row>
    <row r="122" customFormat="false" ht="42.5" hidden="false" customHeight="true" outlineLevel="0" collapsed="false">
      <c r="B122" s="29" t="s">
        <v>121</v>
      </c>
      <c r="C122" s="17" t="s">
        <v>599</v>
      </c>
      <c r="D122" s="18" t="s">
        <v>600</v>
      </c>
      <c r="E122" s="17" t="s">
        <v>124</v>
      </c>
      <c r="F122" s="17" t="n">
        <v>36</v>
      </c>
      <c r="G122" s="19" t="str">
        <f aca="false">CONCATENATE(Z122,"/",AA122,"/",AB122)</f>
        <v>1/1/8</v>
      </c>
      <c r="H122" s="17" t="s">
        <v>482</v>
      </c>
      <c r="I122" s="32" t="s">
        <v>198</v>
      </c>
      <c r="J122" s="20" t="n">
        <v>2590</v>
      </c>
      <c r="K122" s="13" t="n">
        <f aca="false">IF(ISBLANK(J122)=1,"-",J122*((Z122*AA122*AB122)/Y122))</f>
        <v>20720</v>
      </c>
      <c r="L122" s="21" t="str">
        <f aca="false">HYPERLINK(O122,"Video")</f>
        <v>Video</v>
      </c>
      <c r="M122" s="21" t="str">
        <f aca="false">HYPERLINK(N122,"Photo")</f>
        <v>Photo</v>
      </c>
      <c r="N122" s="37" t="s">
        <v>601</v>
      </c>
      <c r="O122" s="21" t="s">
        <v>602</v>
      </c>
      <c r="P122" s="38" t="s">
        <v>503</v>
      </c>
      <c r="Q122" s="39" t="n">
        <v>6974204920447</v>
      </c>
      <c r="R122" s="23" t="str">
        <f aca="false">_xlfn.CONCAT(V122,"x",W122,"x",X122)</f>
        <v>15x15x15</v>
      </c>
      <c r="S122" s="24" t="s">
        <v>41</v>
      </c>
      <c r="T122" s="17" t="s">
        <v>242</v>
      </c>
      <c r="U122" s="24" t="n">
        <v>120</v>
      </c>
      <c r="V122" s="17" t="n">
        <v>15</v>
      </c>
      <c r="W122" s="17" t="n">
        <v>15</v>
      </c>
      <c r="X122" s="17" t="n">
        <v>15</v>
      </c>
      <c r="Y122" s="17" t="n">
        <v>1</v>
      </c>
      <c r="Z122" s="17" t="n">
        <v>1</v>
      </c>
      <c r="AA122" s="17" t="n">
        <v>1</v>
      </c>
      <c r="AB122" s="17" t="n">
        <v>8</v>
      </c>
      <c r="AC122" s="40"/>
      <c r="AD122" s="26" t="n">
        <f aca="false">IF(ISBLANK(J122)=1,0,K122*AC122)</f>
        <v>0</v>
      </c>
      <c r="AE122" s="41" t="n">
        <v>12.3</v>
      </c>
      <c r="AF122" s="42" t="n">
        <v>0.034</v>
      </c>
    </row>
    <row r="123" customFormat="false" ht="42.5" hidden="true" customHeight="true" outlineLevel="0" collapsed="false">
      <c r="B123" s="29" t="s">
        <v>121</v>
      </c>
      <c r="C123" s="17" t="s">
        <v>603</v>
      </c>
      <c r="D123" s="18" t="s">
        <v>604</v>
      </c>
      <c r="E123" s="17" t="s">
        <v>384</v>
      </c>
      <c r="F123" s="17" t="n">
        <v>19</v>
      </c>
      <c r="G123" s="19" t="str">
        <f aca="false">CONCATENATE(Z123,"/",AA123,"/",AB123)</f>
        <v>1/1/6</v>
      </c>
      <c r="H123" s="17" t="s">
        <v>482</v>
      </c>
      <c r="I123" s="32"/>
      <c r="J123" s="20"/>
      <c r="K123" s="13" t="str">
        <f aca="false">IF(ISBLANK(J123)=1,"-",J123*((Z123*AA123*AB123)/Y123))</f>
        <v>-</v>
      </c>
      <c r="L123" s="21" t="str">
        <f aca="false">HYPERLINK(O123,"Video")</f>
        <v>Video</v>
      </c>
      <c r="M123" s="21" t="str">
        <f aca="false">HYPERLINK(N123,"Photo")</f>
        <v>Photo</v>
      </c>
      <c r="N123" s="37" t="s">
        <v>605</v>
      </c>
      <c r="O123" s="21" t="s">
        <v>606</v>
      </c>
      <c r="P123" s="38" t="s">
        <v>607</v>
      </c>
      <c r="Q123" s="39" t="n">
        <v>6974204920454</v>
      </c>
      <c r="R123" s="23" t="str">
        <f aca="false">_xlfn.CONCAT(V123,"x",W123,"x",X123)</f>
        <v>18x16x22</v>
      </c>
      <c r="S123" s="24" t="s">
        <v>41</v>
      </c>
      <c r="T123" s="17" t="s">
        <v>242</v>
      </c>
      <c r="U123" s="24" t="n">
        <v>121</v>
      </c>
      <c r="V123" s="17" t="n">
        <v>18</v>
      </c>
      <c r="W123" s="17" t="n">
        <v>16</v>
      </c>
      <c r="X123" s="17" t="n">
        <v>22</v>
      </c>
      <c r="Y123" s="17" t="n">
        <v>1</v>
      </c>
      <c r="Z123" s="17" t="n">
        <v>1</v>
      </c>
      <c r="AA123" s="17" t="n">
        <v>1</v>
      </c>
      <c r="AB123" s="17" t="n">
        <v>6</v>
      </c>
      <c r="AC123" s="40"/>
      <c r="AD123" s="26" t="n">
        <f aca="false">IF(ISBLANK(J123)=1,0,K123*AC123)</f>
        <v>0</v>
      </c>
      <c r="AE123" s="41" t="n">
        <v>15.8</v>
      </c>
      <c r="AF123" s="42" t="n">
        <v>0.051</v>
      </c>
    </row>
    <row r="124" customFormat="false" ht="42.5" hidden="false" customHeight="true" outlineLevel="0" collapsed="false">
      <c r="B124" s="29" t="s">
        <v>121</v>
      </c>
      <c r="C124" s="17" t="s">
        <v>608</v>
      </c>
      <c r="D124" s="18" t="s">
        <v>609</v>
      </c>
      <c r="E124" s="17" t="s">
        <v>384</v>
      </c>
      <c r="F124" s="17" t="n">
        <v>25</v>
      </c>
      <c r="G124" s="19" t="str">
        <f aca="false">CONCATENATE(Z124,"/",AA124,"/",AB124)</f>
        <v>1/1/4</v>
      </c>
      <c r="H124" s="17" t="s">
        <v>482</v>
      </c>
      <c r="I124" s="32" t="s">
        <v>198</v>
      </c>
      <c r="J124" s="20" t="n">
        <v>4400</v>
      </c>
      <c r="K124" s="13" t="n">
        <f aca="false">IF(ISBLANK(J124)=1,"-",J124*((Z124*AA124*AB124)/Y124))</f>
        <v>17600</v>
      </c>
      <c r="L124" s="21" t="str">
        <f aca="false">HYPERLINK(O124,"Video")</f>
        <v>Video</v>
      </c>
      <c r="M124" s="21" t="str">
        <f aca="false">HYPERLINK(N124,"Photo")</f>
        <v>Photo</v>
      </c>
      <c r="N124" s="37" t="s">
        <v>610</v>
      </c>
      <c r="O124" s="21" t="s">
        <v>611</v>
      </c>
      <c r="P124" s="38" t="s">
        <v>545</v>
      </c>
      <c r="Q124" s="39" t="n">
        <v>6974204920461</v>
      </c>
      <c r="R124" s="23" t="str">
        <f aca="false">_xlfn.CONCAT(V124,"x",W124,"x",X124)</f>
        <v>19x19x22</v>
      </c>
      <c r="S124" s="24" t="s">
        <v>41</v>
      </c>
      <c r="T124" s="17" t="s">
        <v>242</v>
      </c>
      <c r="U124" s="24" t="n">
        <v>122</v>
      </c>
      <c r="V124" s="17" t="n">
        <v>19</v>
      </c>
      <c r="W124" s="17" t="n">
        <v>19</v>
      </c>
      <c r="X124" s="17" t="n">
        <v>22</v>
      </c>
      <c r="Y124" s="17" t="n">
        <v>1</v>
      </c>
      <c r="Z124" s="17" t="n">
        <v>1</v>
      </c>
      <c r="AA124" s="17" t="n">
        <v>1</v>
      </c>
      <c r="AB124" s="17" t="n">
        <v>4</v>
      </c>
      <c r="AC124" s="40"/>
      <c r="AD124" s="26" t="n">
        <f aca="false">IF(ISBLANK(J124)=1,0,K124*AC124)</f>
        <v>0</v>
      </c>
      <c r="AE124" s="41" t="n">
        <v>14.2</v>
      </c>
      <c r="AF124" s="42" t="n">
        <v>0.038</v>
      </c>
    </row>
    <row r="125" customFormat="false" ht="42.5" hidden="false" customHeight="true" outlineLevel="0" collapsed="false">
      <c r="B125" s="29" t="s">
        <v>121</v>
      </c>
      <c r="C125" s="17" t="s">
        <v>612</v>
      </c>
      <c r="D125" s="18" t="s">
        <v>613</v>
      </c>
      <c r="E125" s="17" t="s">
        <v>384</v>
      </c>
      <c r="F125" s="17" t="n">
        <v>25</v>
      </c>
      <c r="G125" s="19" t="str">
        <f aca="false">CONCATENATE(Z125,"/",AA125,"/",AB125)</f>
        <v>1/1/4</v>
      </c>
      <c r="H125" s="17" t="s">
        <v>482</v>
      </c>
      <c r="I125" s="32" t="s">
        <v>198</v>
      </c>
      <c r="J125" s="20" t="n">
        <v>4400</v>
      </c>
      <c r="K125" s="13" t="n">
        <f aca="false">IF(ISBLANK(J125)=1,"-",J125*((Z125*AA125*AB125)/Y125))</f>
        <v>17600</v>
      </c>
      <c r="L125" s="21" t="str">
        <f aca="false">HYPERLINK(O125,"Video")</f>
        <v>Video</v>
      </c>
      <c r="M125" s="21" t="str">
        <f aca="false">HYPERLINK(N125,"Photo")</f>
        <v>Photo</v>
      </c>
      <c r="N125" s="37" t="s">
        <v>614</v>
      </c>
      <c r="O125" s="21" t="s">
        <v>615</v>
      </c>
      <c r="P125" s="38" t="s">
        <v>607</v>
      </c>
      <c r="Q125" s="39" t="n">
        <v>6974204920478</v>
      </c>
      <c r="R125" s="23" t="str">
        <f aca="false">_xlfn.CONCAT(V125,"x",W125,"x",X125)</f>
        <v>19x19x22</v>
      </c>
      <c r="S125" s="24" t="s">
        <v>41</v>
      </c>
      <c r="T125" s="17" t="s">
        <v>242</v>
      </c>
      <c r="U125" s="24" t="n">
        <v>123</v>
      </c>
      <c r="V125" s="17" t="n">
        <v>19</v>
      </c>
      <c r="W125" s="17" t="n">
        <v>19</v>
      </c>
      <c r="X125" s="17" t="n">
        <v>22</v>
      </c>
      <c r="Y125" s="17" t="n">
        <v>1</v>
      </c>
      <c r="Z125" s="17" t="n">
        <v>1</v>
      </c>
      <c r="AA125" s="17" t="n">
        <v>1</v>
      </c>
      <c r="AB125" s="17" t="n">
        <v>4</v>
      </c>
      <c r="AC125" s="40"/>
      <c r="AD125" s="26" t="n">
        <f aca="false">IF(ISBLANK(J125)=1,0,K125*AC125)</f>
        <v>0</v>
      </c>
      <c r="AE125" s="41" t="n">
        <v>14.2</v>
      </c>
      <c r="AF125" s="42" t="n">
        <v>0.038</v>
      </c>
    </row>
    <row r="126" customFormat="false" ht="42.5" hidden="false" customHeight="true" outlineLevel="0" collapsed="false">
      <c r="B126" s="29" t="s">
        <v>121</v>
      </c>
      <c r="C126" s="17" t="s">
        <v>616</v>
      </c>
      <c r="D126" s="18" t="s">
        <v>617</v>
      </c>
      <c r="E126" s="17" t="s">
        <v>384</v>
      </c>
      <c r="F126" s="17" t="n">
        <v>36</v>
      </c>
      <c r="G126" s="19" t="str">
        <f aca="false">CONCATENATE(Z126,"/",AA126,"/",AB126)</f>
        <v>1/1/2</v>
      </c>
      <c r="H126" s="17" t="s">
        <v>482</v>
      </c>
      <c r="I126" s="32" t="s">
        <v>198</v>
      </c>
      <c r="J126" s="20" t="n">
        <v>6200</v>
      </c>
      <c r="K126" s="13" t="n">
        <f aca="false">IF(ISBLANK(J126)=1,"-",J126*((Z126*AA126*AB126)/Y126))</f>
        <v>12400</v>
      </c>
      <c r="L126" s="21" t="str">
        <f aca="false">HYPERLINK(O126,"Video")</f>
        <v>Video</v>
      </c>
      <c r="M126" s="21" t="str">
        <f aca="false">HYPERLINK(N126,"Photo")</f>
        <v>Photo</v>
      </c>
      <c r="N126" s="37" t="s">
        <v>618</v>
      </c>
      <c r="O126" s="21" t="s">
        <v>619</v>
      </c>
      <c r="P126" s="38" t="s">
        <v>607</v>
      </c>
      <c r="Q126" s="39" t="n">
        <v>6974204920485</v>
      </c>
      <c r="R126" s="23" t="str">
        <f aca="false">_xlfn.CONCAT(V126,"x",W126,"x",X126)</f>
        <v>22x22x22</v>
      </c>
      <c r="S126" s="24" t="s">
        <v>41</v>
      </c>
      <c r="T126" s="17" t="s">
        <v>242</v>
      </c>
      <c r="U126" s="24" t="n">
        <v>124</v>
      </c>
      <c r="V126" s="17" t="n">
        <v>22</v>
      </c>
      <c r="W126" s="17" t="n">
        <v>22</v>
      </c>
      <c r="X126" s="17" t="n">
        <v>22</v>
      </c>
      <c r="Y126" s="17" t="n">
        <v>1</v>
      </c>
      <c r="Z126" s="17" t="n">
        <v>1</v>
      </c>
      <c r="AA126" s="17" t="n">
        <v>1</v>
      </c>
      <c r="AB126" s="17" t="n">
        <v>2</v>
      </c>
      <c r="AC126" s="40"/>
      <c r="AD126" s="26" t="n">
        <f aca="false">IF(ISBLANK(J126)=1,0,K126*AC126)</f>
        <v>0</v>
      </c>
      <c r="AE126" s="41" t="n">
        <v>9.6</v>
      </c>
      <c r="AF126" s="42" t="n">
        <v>0.028</v>
      </c>
    </row>
    <row r="127" customFormat="false" ht="42.5" hidden="false" customHeight="true" outlineLevel="0" collapsed="false">
      <c r="B127" s="29" t="s">
        <v>121</v>
      </c>
      <c r="C127" s="17" t="s">
        <v>620</v>
      </c>
      <c r="D127" s="18" t="s">
        <v>621</v>
      </c>
      <c r="E127" s="17" t="s">
        <v>280</v>
      </c>
      <c r="F127" s="17" t="n">
        <v>36</v>
      </c>
      <c r="G127" s="19" t="str">
        <f aca="false">CONCATENATE(Z127,"/",AA127,"/",AB127)</f>
        <v>1/1/4</v>
      </c>
      <c r="H127" s="17" t="s">
        <v>482</v>
      </c>
      <c r="I127" s="32" t="s">
        <v>198</v>
      </c>
      <c r="J127" s="20" t="n">
        <v>4070</v>
      </c>
      <c r="K127" s="13" t="n">
        <f aca="false">IF(ISBLANK(J127)=1,"-",J127*((Z127*AA127*AB127)/Y127))</f>
        <v>16280</v>
      </c>
      <c r="L127" s="21" t="str">
        <f aca="false">HYPERLINK(O127,"Video")</f>
        <v>Video</v>
      </c>
      <c r="M127" s="21" t="str">
        <f aca="false">HYPERLINK(N127,"Photo")</f>
        <v>Photo</v>
      </c>
      <c r="N127" s="37" t="s">
        <v>622</v>
      </c>
      <c r="O127" s="21" t="s">
        <v>623</v>
      </c>
      <c r="P127" s="38" t="s">
        <v>528</v>
      </c>
      <c r="Q127" s="39" t="n">
        <v>6974204920041</v>
      </c>
      <c r="R127" s="23" t="str">
        <f aca="false">_xlfn.CONCAT(V127,"x",W127,"x",X127)</f>
        <v>19x19x17</v>
      </c>
      <c r="S127" s="24" t="s">
        <v>41</v>
      </c>
      <c r="T127" s="17" t="s">
        <v>242</v>
      </c>
      <c r="U127" s="24" t="n">
        <v>125</v>
      </c>
      <c r="V127" s="17" t="n">
        <v>19</v>
      </c>
      <c r="W127" s="17" t="n">
        <v>19</v>
      </c>
      <c r="X127" s="17" t="n">
        <v>17</v>
      </c>
      <c r="Y127" s="17" t="n">
        <v>1</v>
      </c>
      <c r="Z127" s="17" t="n">
        <v>1</v>
      </c>
      <c r="AA127" s="17" t="n">
        <v>1</v>
      </c>
      <c r="AB127" s="17" t="n">
        <v>4</v>
      </c>
      <c r="AC127" s="40"/>
      <c r="AD127" s="26" t="n">
        <f aca="false">IF(ISBLANK(J127)=1,0,K127*AC127)</f>
        <v>0</v>
      </c>
      <c r="AE127" s="41" t="n">
        <v>12</v>
      </c>
      <c r="AF127" s="42" t="n">
        <v>0.032</v>
      </c>
    </row>
    <row r="128" customFormat="false" ht="42.5" hidden="false" customHeight="true" outlineLevel="0" collapsed="false">
      <c r="B128" s="29" t="s">
        <v>121</v>
      </c>
      <c r="C128" s="17" t="s">
        <v>624</v>
      </c>
      <c r="D128" s="18" t="s">
        <v>625</v>
      </c>
      <c r="E128" s="17" t="s">
        <v>626</v>
      </c>
      <c r="F128" s="17" t="n">
        <v>27</v>
      </c>
      <c r="G128" s="19" t="str">
        <f aca="false">CONCATENATE(Z128,"/",AA128,"/",AB128)</f>
        <v>1/1/8</v>
      </c>
      <c r="H128" s="17" t="s">
        <v>482</v>
      </c>
      <c r="I128" s="32" t="s">
        <v>198</v>
      </c>
      <c r="J128" s="20" t="n">
        <v>2790</v>
      </c>
      <c r="K128" s="13" t="n">
        <f aca="false">IF(ISBLANK(J128)=1,"-",J128*((Z128*AA128*AB128)/Y128))</f>
        <v>22320</v>
      </c>
      <c r="L128" s="21" t="str">
        <f aca="false">HYPERLINK(O128,"Video")</f>
        <v>Video</v>
      </c>
      <c r="M128" s="21" t="str">
        <f aca="false">HYPERLINK(N128,"Photo")</f>
        <v>Photo</v>
      </c>
      <c r="N128" s="37" t="s">
        <v>627</v>
      </c>
      <c r="O128" s="21" t="s">
        <v>628</v>
      </c>
      <c r="P128" s="38" t="s">
        <v>629</v>
      </c>
      <c r="Q128" s="39" t="n">
        <v>6974204920492</v>
      </c>
      <c r="R128" s="23" t="str">
        <f aca="false">_xlfn.CONCAT(V128,"x",W128,"x",X128)</f>
        <v>17x13x17</v>
      </c>
      <c r="S128" s="24" t="s">
        <v>41</v>
      </c>
      <c r="T128" s="17" t="s">
        <v>242</v>
      </c>
      <c r="U128" s="24" t="n">
        <v>126</v>
      </c>
      <c r="V128" s="17" t="n">
        <v>17</v>
      </c>
      <c r="W128" s="17" t="n">
        <v>13</v>
      </c>
      <c r="X128" s="17" t="n">
        <v>17</v>
      </c>
      <c r="Y128" s="17" t="n">
        <v>1</v>
      </c>
      <c r="Z128" s="17" t="n">
        <v>1</v>
      </c>
      <c r="AA128" s="17" t="n">
        <v>1</v>
      </c>
      <c r="AB128" s="17" t="n">
        <v>8</v>
      </c>
      <c r="AC128" s="40"/>
      <c r="AD128" s="26" t="n">
        <f aca="false">IF(ISBLANK(J128)=1,0,K128*AC128)</f>
        <v>0</v>
      </c>
      <c r="AE128" s="41" t="n">
        <v>16</v>
      </c>
      <c r="AF128" s="42" t="n">
        <v>0.039</v>
      </c>
    </row>
    <row r="129" customFormat="false" ht="42.5" hidden="true" customHeight="true" outlineLevel="0" collapsed="false">
      <c r="B129" s="29" t="s">
        <v>121</v>
      </c>
      <c r="C129" s="17" t="s">
        <v>630</v>
      </c>
      <c r="D129" s="18" t="s">
        <v>631</v>
      </c>
      <c r="E129" s="17" t="s">
        <v>626</v>
      </c>
      <c r="F129" s="17" t="n">
        <v>27</v>
      </c>
      <c r="G129" s="19" t="str">
        <f aca="false">CONCATENATE(Z129,"/",AA129,"/",AB129)</f>
        <v>1/1/8</v>
      </c>
      <c r="H129" s="17" t="s">
        <v>482</v>
      </c>
      <c r="I129" s="10" t="s">
        <v>37</v>
      </c>
      <c r="J129" s="20"/>
      <c r="K129" s="13" t="str">
        <f aca="false">IF(ISBLANK(J129)=1,"-",J129*((Z129*AA129*AB129)/Y129))</f>
        <v>-</v>
      </c>
      <c r="L129" s="21" t="str">
        <f aca="false">HYPERLINK(O129,"Video")</f>
        <v>Video</v>
      </c>
      <c r="M129" s="21" t="str">
        <f aca="false">HYPERLINK(N129,"Photo")</f>
        <v>Photo</v>
      </c>
      <c r="N129" s="37" t="s">
        <v>632</v>
      </c>
      <c r="O129" s="21" t="s">
        <v>633</v>
      </c>
      <c r="P129" s="38" t="s">
        <v>545</v>
      </c>
      <c r="Q129" s="39" t="n">
        <v>6974204920508</v>
      </c>
      <c r="R129" s="23" t="str">
        <f aca="false">_xlfn.CONCAT(V129,"x",W129,"x",X129)</f>
        <v>17x12x17</v>
      </c>
      <c r="S129" s="24" t="s">
        <v>41</v>
      </c>
      <c r="T129" s="17" t="s">
        <v>242</v>
      </c>
      <c r="U129" s="24" t="n">
        <v>127</v>
      </c>
      <c r="V129" s="17" t="n">
        <v>17</v>
      </c>
      <c r="W129" s="17" t="n">
        <v>12</v>
      </c>
      <c r="X129" s="17" t="n">
        <v>17</v>
      </c>
      <c r="Y129" s="17" t="n">
        <v>1</v>
      </c>
      <c r="Z129" s="17" t="n">
        <v>1</v>
      </c>
      <c r="AA129" s="17" t="n">
        <v>1</v>
      </c>
      <c r="AB129" s="17" t="n">
        <v>8</v>
      </c>
      <c r="AC129" s="40"/>
      <c r="AD129" s="26" t="n">
        <f aca="false">IF(ISBLANK(J129)=1,0,K129*AC129)</f>
        <v>0</v>
      </c>
      <c r="AE129" s="41" t="n">
        <v>15.9</v>
      </c>
      <c r="AF129" s="42" t="n">
        <v>0.039</v>
      </c>
    </row>
    <row r="130" customFormat="false" ht="42.5" hidden="true" customHeight="true" outlineLevel="0" collapsed="false">
      <c r="B130" s="29" t="s">
        <v>121</v>
      </c>
      <c r="C130" s="17" t="s">
        <v>634</v>
      </c>
      <c r="D130" s="18" t="s">
        <v>635</v>
      </c>
      <c r="E130" s="17" t="s">
        <v>384</v>
      </c>
      <c r="F130" s="17" t="n">
        <v>19</v>
      </c>
      <c r="G130" s="19" t="str">
        <f aca="false">CONCATENATE(Z130,"/",AA130,"/",AB130)</f>
        <v>1/1/6</v>
      </c>
      <c r="H130" s="17" t="s">
        <v>482</v>
      </c>
      <c r="I130" s="32"/>
      <c r="J130" s="20"/>
      <c r="K130" s="13" t="str">
        <f aca="false">IF(ISBLANK(J130)=1,"-",J130*((Z130*AA130*AB130)/Y130))</f>
        <v>-</v>
      </c>
      <c r="L130" s="21" t="str">
        <f aca="false">HYPERLINK(O130,"Video")</f>
        <v>Video</v>
      </c>
      <c r="M130" s="21" t="str">
        <f aca="false">HYPERLINK(N130,"Photo")</f>
        <v>Photo</v>
      </c>
      <c r="N130" s="37" t="s">
        <v>636</v>
      </c>
      <c r="O130" s="21" t="s">
        <v>637</v>
      </c>
      <c r="P130" s="38" t="s">
        <v>607</v>
      </c>
      <c r="Q130" s="39" t="n">
        <v>6974204920515</v>
      </c>
      <c r="R130" s="23" t="str">
        <f aca="false">_xlfn.CONCAT(V130,"x",W130,"x",X130)</f>
        <v>18x16x22</v>
      </c>
      <c r="S130" s="24" t="s">
        <v>41</v>
      </c>
      <c r="T130" s="17" t="s">
        <v>242</v>
      </c>
      <c r="U130" s="24" t="n">
        <v>128</v>
      </c>
      <c r="V130" s="17" t="n">
        <v>18</v>
      </c>
      <c r="W130" s="17" t="n">
        <v>16</v>
      </c>
      <c r="X130" s="17" t="n">
        <v>22</v>
      </c>
      <c r="Y130" s="17" t="n">
        <v>1</v>
      </c>
      <c r="Z130" s="17" t="n">
        <v>1</v>
      </c>
      <c r="AA130" s="17" t="n">
        <v>1</v>
      </c>
      <c r="AB130" s="17" t="n">
        <v>6</v>
      </c>
      <c r="AC130" s="40"/>
      <c r="AD130" s="26" t="n">
        <f aca="false">IF(ISBLANK(J130)=1,0,K130*AC130)</f>
        <v>0</v>
      </c>
      <c r="AE130" s="41" t="n">
        <v>15</v>
      </c>
      <c r="AF130" s="42" t="n">
        <v>0.049</v>
      </c>
    </row>
    <row r="131" customFormat="false" ht="42.5" hidden="true" customHeight="true" outlineLevel="0" collapsed="false">
      <c r="B131" s="29" t="s">
        <v>121</v>
      </c>
      <c r="C131" s="17" t="s">
        <v>638</v>
      </c>
      <c r="D131" s="18" t="s">
        <v>639</v>
      </c>
      <c r="E131" s="17" t="s">
        <v>640</v>
      </c>
      <c r="F131" s="17" t="n">
        <v>31</v>
      </c>
      <c r="G131" s="19" t="str">
        <f aca="false">CONCATENATE(Z131,"/",AA131,"/",AB131)</f>
        <v>1/1/4</v>
      </c>
      <c r="H131" s="17" t="s">
        <v>482</v>
      </c>
      <c r="I131" s="10" t="s">
        <v>37</v>
      </c>
      <c r="J131" s="20"/>
      <c r="K131" s="13" t="str">
        <f aca="false">IF(ISBLANK(J131)=1,"-",J131*((Z131*AA131*AB131)/Y131))</f>
        <v>-</v>
      </c>
      <c r="L131" s="21" t="str">
        <f aca="false">HYPERLINK(O131,"Video")</f>
        <v>Video</v>
      </c>
      <c r="M131" s="21" t="str">
        <f aca="false">HYPERLINK(N131,"Photo")</f>
        <v>Photo</v>
      </c>
      <c r="N131" s="37" t="s">
        <v>641</v>
      </c>
      <c r="O131" s="21" t="s">
        <v>642</v>
      </c>
      <c r="P131" s="27" t="s">
        <v>39</v>
      </c>
      <c r="Q131" s="39" t="n">
        <v>6974204920522</v>
      </c>
      <c r="R131" s="23" t="str">
        <f aca="false">_xlfn.CONCAT(V131,"x",W131,"x",X131)</f>
        <v>22x17x25</v>
      </c>
      <c r="S131" s="24" t="s">
        <v>41</v>
      </c>
      <c r="T131" s="17" t="s">
        <v>242</v>
      </c>
      <c r="U131" s="24" t="n">
        <v>129</v>
      </c>
      <c r="V131" s="17" t="n">
        <v>22</v>
      </c>
      <c r="W131" s="17" t="n">
        <v>17</v>
      </c>
      <c r="X131" s="17" t="n">
        <v>25</v>
      </c>
      <c r="Y131" s="17" t="n">
        <v>1</v>
      </c>
      <c r="Z131" s="17" t="n">
        <v>1</v>
      </c>
      <c r="AA131" s="17" t="n">
        <v>1</v>
      </c>
      <c r="AB131" s="17" t="n">
        <v>4</v>
      </c>
      <c r="AC131" s="40"/>
      <c r="AD131" s="26" t="n">
        <f aca="false">IF(ISBLANK(J131)=1,0,K131*AC131)</f>
        <v>0</v>
      </c>
      <c r="AE131" s="41" t="n">
        <v>15.7</v>
      </c>
      <c r="AF131" s="42" t="n">
        <v>0.047</v>
      </c>
    </row>
    <row r="132" customFormat="false" ht="42.5" hidden="false" customHeight="true" outlineLevel="0" collapsed="false">
      <c r="B132" s="29" t="s">
        <v>121</v>
      </c>
      <c r="C132" s="17" t="s">
        <v>643</v>
      </c>
      <c r="D132" s="18" t="s">
        <v>644</v>
      </c>
      <c r="E132" s="17" t="s">
        <v>588</v>
      </c>
      <c r="F132" s="17" t="n">
        <v>45</v>
      </c>
      <c r="G132" s="19" t="str">
        <f aca="false">CONCATENATE(Z132,"/",AA132,"/",AB132)</f>
        <v>1/1/4</v>
      </c>
      <c r="H132" s="17" t="s">
        <v>482</v>
      </c>
      <c r="I132" s="32" t="s">
        <v>198</v>
      </c>
      <c r="J132" s="20" t="n">
        <v>6750</v>
      </c>
      <c r="K132" s="13" t="n">
        <f aca="false">IF(ISBLANK(J132)=1,"-",J132*((Z132*AA132*AB132)/Y132))</f>
        <v>27000</v>
      </c>
      <c r="L132" s="21" t="str">
        <f aca="false">HYPERLINK(O132,"Video")</f>
        <v>Video</v>
      </c>
      <c r="M132" s="21" t="str">
        <f aca="false">HYPERLINK(N132,"Photo")</f>
        <v>Photo</v>
      </c>
      <c r="N132" s="37" t="s">
        <v>645</v>
      </c>
      <c r="O132" s="21" t="s">
        <v>646</v>
      </c>
      <c r="P132" s="38" t="s">
        <v>607</v>
      </c>
      <c r="Q132" s="39" t="n">
        <v>6974204920539</v>
      </c>
      <c r="R132" s="23" t="str">
        <f aca="false">_xlfn.CONCAT(V132,"x",W132,"x",X132)</f>
        <v>26x21x22</v>
      </c>
      <c r="S132" s="24" t="s">
        <v>41</v>
      </c>
      <c r="T132" s="17" t="s">
        <v>242</v>
      </c>
      <c r="U132" s="24" t="n">
        <v>130</v>
      </c>
      <c r="V132" s="17" t="n">
        <v>26</v>
      </c>
      <c r="W132" s="17" t="n">
        <v>21</v>
      </c>
      <c r="X132" s="17" t="n">
        <v>22</v>
      </c>
      <c r="Y132" s="17" t="n">
        <v>1</v>
      </c>
      <c r="Z132" s="17" t="n">
        <v>1</v>
      </c>
      <c r="AA132" s="17" t="n">
        <v>1</v>
      </c>
      <c r="AB132" s="17" t="n">
        <v>4</v>
      </c>
      <c r="AC132" s="40"/>
      <c r="AD132" s="26" t="n">
        <f aca="false">IF(ISBLANK(J132)=1,0,K132*AC132)</f>
        <v>0</v>
      </c>
      <c r="AE132" s="41" t="n">
        <v>22.7</v>
      </c>
      <c r="AF132" s="42" t="n">
        <v>0.062</v>
      </c>
    </row>
    <row r="133" customFormat="false" ht="42.5" hidden="true" customHeight="true" outlineLevel="0" collapsed="false">
      <c r="B133" s="29" t="s">
        <v>121</v>
      </c>
      <c r="C133" s="17" t="s">
        <v>647</v>
      </c>
      <c r="D133" s="18" t="s">
        <v>648</v>
      </c>
      <c r="E133" s="17" t="s">
        <v>280</v>
      </c>
      <c r="F133" s="17" t="n">
        <v>36</v>
      </c>
      <c r="G133" s="19" t="str">
        <f aca="false">CONCATENATE(Z133,"/",AA133,"/",AB133)</f>
        <v>1/1/4</v>
      </c>
      <c r="H133" s="17" t="s">
        <v>482</v>
      </c>
      <c r="I133" s="10" t="s">
        <v>37</v>
      </c>
      <c r="J133" s="20"/>
      <c r="K133" s="13" t="str">
        <f aca="false">IF(ISBLANK(J133)=1,"-",J133*((Z133*AA133*AB133)/Y133))</f>
        <v>-</v>
      </c>
      <c r="L133" s="21" t="str">
        <f aca="false">HYPERLINK(O133,"Video")</f>
        <v>Video</v>
      </c>
      <c r="M133" s="21" t="str">
        <f aca="false">HYPERLINK(N133,"Photo")</f>
        <v>Photo</v>
      </c>
      <c r="N133" s="37" t="s">
        <v>649</v>
      </c>
      <c r="O133" s="21" t="s">
        <v>650</v>
      </c>
      <c r="P133" s="38" t="s">
        <v>503</v>
      </c>
      <c r="Q133" s="39" t="n">
        <v>6974204920546</v>
      </c>
      <c r="R133" s="23" t="str">
        <f aca="false">_xlfn.CONCAT(V133,"x",W133,"x",X133)</f>
        <v>19x19x17</v>
      </c>
      <c r="S133" s="24" t="s">
        <v>41</v>
      </c>
      <c r="T133" s="17" t="s">
        <v>242</v>
      </c>
      <c r="U133" s="24" t="n">
        <v>131</v>
      </c>
      <c r="V133" s="17" t="n">
        <v>19</v>
      </c>
      <c r="W133" s="17" t="n">
        <v>19</v>
      </c>
      <c r="X133" s="17" t="n">
        <v>17</v>
      </c>
      <c r="Y133" s="17" t="n">
        <v>1</v>
      </c>
      <c r="Z133" s="17" t="n">
        <v>1</v>
      </c>
      <c r="AA133" s="17" t="n">
        <v>1</v>
      </c>
      <c r="AB133" s="17" t="n">
        <v>4</v>
      </c>
      <c r="AC133" s="40"/>
      <c r="AD133" s="26" t="n">
        <f aca="false">IF(ISBLANK(J133)=1,0,K133*AC133)</f>
        <v>0</v>
      </c>
      <c r="AE133" s="41" t="n">
        <v>12.2</v>
      </c>
      <c r="AF133" s="42" t="n">
        <v>0.03</v>
      </c>
    </row>
    <row r="134" customFormat="false" ht="42.5" hidden="false" customHeight="true" outlineLevel="0" collapsed="false">
      <c r="B134" s="29" t="s">
        <v>121</v>
      </c>
      <c r="C134" s="17" t="s">
        <v>651</v>
      </c>
      <c r="D134" s="18" t="s">
        <v>652</v>
      </c>
      <c r="E134" s="17" t="s">
        <v>384</v>
      </c>
      <c r="F134" s="17" t="n">
        <v>36</v>
      </c>
      <c r="G134" s="19" t="str">
        <f aca="false">CONCATENATE(Z134,"/",AA134,"/",AB134)</f>
        <v>1/1/4</v>
      </c>
      <c r="H134" s="17" t="s">
        <v>482</v>
      </c>
      <c r="I134" s="32" t="s">
        <v>198</v>
      </c>
      <c r="J134" s="20" t="n">
        <v>5940</v>
      </c>
      <c r="K134" s="13" t="n">
        <f aca="false">IF(ISBLANK(J134)=1,"-",J134*((Z134*AA134*AB134)/Y134))</f>
        <v>23760</v>
      </c>
      <c r="L134" s="21" t="str">
        <f aca="false">HYPERLINK(O134,"Video")</f>
        <v>Video</v>
      </c>
      <c r="M134" s="21" t="str">
        <f aca="false">HYPERLINK(N134,"Photo")</f>
        <v>Photo</v>
      </c>
      <c r="N134" s="37" t="s">
        <v>653</v>
      </c>
      <c r="O134" s="21" t="s">
        <v>654</v>
      </c>
      <c r="P134" s="38" t="s">
        <v>607</v>
      </c>
      <c r="Q134" s="39" t="n">
        <v>6974204920553</v>
      </c>
      <c r="R134" s="23" t="str">
        <f aca="false">_xlfn.CONCAT(V134,"x",W134,"x",X134)</f>
        <v>22x22x22</v>
      </c>
      <c r="S134" s="24" t="s">
        <v>41</v>
      </c>
      <c r="T134" s="17" t="s">
        <v>242</v>
      </c>
      <c r="U134" s="24" t="n">
        <v>132</v>
      </c>
      <c r="V134" s="17" t="n">
        <v>22</v>
      </c>
      <c r="W134" s="17" t="n">
        <v>22</v>
      </c>
      <c r="X134" s="17" t="n">
        <v>22</v>
      </c>
      <c r="Y134" s="17" t="n">
        <v>1</v>
      </c>
      <c r="Z134" s="17" t="n">
        <v>1</v>
      </c>
      <c r="AA134" s="17" t="n">
        <v>1</v>
      </c>
      <c r="AB134" s="17" t="n">
        <v>4</v>
      </c>
      <c r="AC134" s="40"/>
      <c r="AD134" s="26" t="n">
        <f aca="false">IF(ISBLANK(J134)=1,0,K134*AC134)</f>
        <v>0</v>
      </c>
      <c r="AE134" s="41" t="n">
        <v>18.5</v>
      </c>
      <c r="AF134" s="42" t="n">
        <v>0.055</v>
      </c>
    </row>
    <row r="135" customFormat="false" ht="42.5" hidden="true" customHeight="true" outlineLevel="0" collapsed="false">
      <c r="B135" s="29" t="s">
        <v>121</v>
      </c>
      <c r="C135" s="17" t="s">
        <v>655</v>
      </c>
      <c r="D135" s="18" t="s">
        <v>656</v>
      </c>
      <c r="E135" s="17" t="s">
        <v>280</v>
      </c>
      <c r="F135" s="17" t="n">
        <v>36</v>
      </c>
      <c r="G135" s="19" t="str">
        <f aca="false">CONCATENATE(Z135,"/",AA135,"/",AB135)</f>
        <v>1/1/4</v>
      </c>
      <c r="H135" s="17" t="s">
        <v>482</v>
      </c>
      <c r="I135" s="32" t="s">
        <v>198</v>
      </c>
      <c r="J135" s="20"/>
      <c r="K135" s="13" t="str">
        <f aca="false">IF(ISBLANK(J135)=1,"-",J135*((Z135*AA135*AB135)/Y135))</f>
        <v>-</v>
      </c>
      <c r="L135" s="21" t="str">
        <f aca="false">HYPERLINK(O135,"Video")</f>
        <v>Video</v>
      </c>
      <c r="M135" s="21" t="str">
        <f aca="false">HYPERLINK(N135,"Photo")</f>
        <v>Photo</v>
      </c>
      <c r="N135" s="37" t="s">
        <v>657</v>
      </c>
      <c r="O135" s="21" t="s">
        <v>658</v>
      </c>
      <c r="P135" s="38" t="s">
        <v>528</v>
      </c>
      <c r="Q135" s="39" t="n">
        <v>6974204920560</v>
      </c>
      <c r="R135" s="23" t="str">
        <f aca="false">_xlfn.CONCAT(V135,"x",W135,"x",X135)</f>
        <v>19x19x17</v>
      </c>
      <c r="S135" s="24" t="s">
        <v>41</v>
      </c>
      <c r="T135" s="17" t="s">
        <v>242</v>
      </c>
      <c r="U135" s="24" t="n">
        <v>133</v>
      </c>
      <c r="V135" s="17" t="n">
        <v>19</v>
      </c>
      <c r="W135" s="17" t="n">
        <v>19</v>
      </c>
      <c r="X135" s="17" t="n">
        <v>17</v>
      </c>
      <c r="Y135" s="17" t="n">
        <v>1</v>
      </c>
      <c r="Z135" s="17" t="n">
        <v>1</v>
      </c>
      <c r="AA135" s="17" t="n">
        <v>1</v>
      </c>
      <c r="AB135" s="17" t="n">
        <v>4</v>
      </c>
      <c r="AC135" s="40"/>
      <c r="AD135" s="26" t="n">
        <f aca="false">IF(ISBLANK(J135)=1,0,K135*AC135)</f>
        <v>0</v>
      </c>
      <c r="AE135" s="41" t="n">
        <v>11.8</v>
      </c>
      <c r="AF135" s="42" t="n">
        <v>0.029</v>
      </c>
    </row>
    <row r="136" customFormat="false" ht="42.5" hidden="false" customHeight="true" outlineLevel="0" collapsed="false">
      <c r="B136" s="29" t="s">
        <v>121</v>
      </c>
      <c r="C136" s="17" t="s">
        <v>659</v>
      </c>
      <c r="D136" s="18" t="s">
        <v>660</v>
      </c>
      <c r="E136" s="17" t="s">
        <v>280</v>
      </c>
      <c r="F136" s="17" t="n">
        <v>37</v>
      </c>
      <c r="G136" s="19" t="str">
        <f aca="false">CONCATENATE(Z136,"/",AA136,"/",AB136)</f>
        <v>1/1/4</v>
      </c>
      <c r="H136" s="17" t="s">
        <v>482</v>
      </c>
      <c r="I136" s="32" t="s">
        <v>198</v>
      </c>
      <c r="J136" s="20" t="n">
        <v>4300</v>
      </c>
      <c r="K136" s="13" t="n">
        <f aca="false">IF(ISBLANK(J136)=1,"-",J136*((Z136*AA136*AB136)/Y136))</f>
        <v>17200</v>
      </c>
      <c r="L136" s="21" t="str">
        <f aca="false">HYPERLINK(O136,"Video")</f>
        <v>Video</v>
      </c>
      <c r="M136" s="21" t="str">
        <f aca="false">HYPERLINK(N136,"Photo")</f>
        <v>Photo</v>
      </c>
      <c r="N136" s="37" t="s">
        <v>661</v>
      </c>
      <c r="O136" s="21" t="s">
        <v>662</v>
      </c>
      <c r="P136" s="38" t="s">
        <v>503</v>
      </c>
      <c r="Q136" s="39" t="n">
        <v>6974204920577</v>
      </c>
      <c r="R136" s="23" t="str">
        <f aca="false">_xlfn.CONCAT(V136,"x",W136,"x",X136)</f>
        <v>21x-x17</v>
      </c>
      <c r="S136" s="24" t="s">
        <v>41</v>
      </c>
      <c r="T136" s="17" t="s">
        <v>242</v>
      </c>
      <c r="U136" s="24" t="n">
        <v>134</v>
      </c>
      <c r="V136" s="17" t="n">
        <v>21</v>
      </c>
      <c r="W136" s="30" t="s">
        <v>43</v>
      </c>
      <c r="X136" s="17" t="n">
        <v>17</v>
      </c>
      <c r="Y136" s="17" t="n">
        <v>1</v>
      </c>
      <c r="Z136" s="17" t="n">
        <v>1</v>
      </c>
      <c r="AA136" s="17" t="n">
        <v>1</v>
      </c>
      <c r="AB136" s="17" t="n">
        <v>4</v>
      </c>
      <c r="AC136" s="40"/>
      <c r="AD136" s="26" t="n">
        <f aca="false">IF(ISBLANK(J136)=1,0,K136*AC136)</f>
        <v>0</v>
      </c>
      <c r="AE136" s="41" t="n">
        <v>11.8</v>
      </c>
      <c r="AF136" s="42" t="n">
        <v>0.034</v>
      </c>
    </row>
    <row r="137" customFormat="false" ht="42.5" hidden="true" customHeight="true" outlineLevel="0" collapsed="false">
      <c r="B137" s="29" t="s">
        <v>121</v>
      </c>
      <c r="C137" s="17" t="s">
        <v>663</v>
      </c>
      <c r="D137" s="18" t="s">
        <v>664</v>
      </c>
      <c r="E137" s="17" t="s">
        <v>626</v>
      </c>
      <c r="F137" s="17" t="n">
        <v>32</v>
      </c>
      <c r="G137" s="19" t="str">
        <f aca="false">CONCATENATE(Z137,"/",AA137,"/",AB137)</f>
        <v>1/1/8</v>
      </c>
      <c r="H137" s="17" t="s">
        <v>482</v>
      </c>
      <c r="I137" s="10" t="s">
        <v>37</v>
      </c>
      <c r="J137" s="20"/>
      <c r="K137" s="13" t="str">
        <f aca="false">IF(ISBLANK(J137)=1,"-",J137*((Z137*AA137*AB137)/Y137))</f>
        <v>-</v>
      </c>
      <c r="L137" s="21" t="str">
        <f aca="false">HYPERLINK(O137,"Video")</f>
        <v>Video</v>
      </c>
      <c r="M137" s="21" t="str">
        <f aca="false">HYPERLINK(N137,"Photo")</f>
        <v>Photo</v>
      </c>
      <c r="N137" s="37" t="s">
        <v>665</v>
      </c>
      <c r="O137" s="21" t="s">
        <v>666</v>
      </c>
      <c r="P137" s="38" t="s">
        <v>545</v>
      </c>
      <c r="Q137" s="39" t="n">
        <v>6974204920584</v>
      </c>
      <c r="R137" s="23" t="str">
        <f aca="false">_xlfn.CONCAT(V137,"x",W137,"x",X137)</f>
        <v>19x12x17</v>
      </c>
      <c r="S137" s="24" t="s">
        <v>41</v>
      </c>
      <c r="T137" s="17" t="s">
        <v>242</v>
      </c>
      <c r="U137" s="24" t="n">
        <v>135</v>
      </c>
      <c r="V137" s="17" t="n">
        <v>19</v>
      </c>
      <c r="W137" s="17" t="n">
        <v>12</v>
      </c>
      <c r="X137" s="17" t="n">
        <v>17</v>
      </c>
      <c r="Y137" s="17" t="n">
        <v>1</v>
      </c>
      <c r="Z137" s="17" t="n">
        <v>1</v>
      </c>
      <c r="AA137" s="17" t="n">
        <v>1</v>
      </c>
      <c r="AB137" s="17" t="n">
        <v>8</v>
      </c>
      <c r="AC137" s="40"/>
      <c r="AD137" s="26" t="n">
        <f aca="false">IF(ISBLANK(J137)=1,0,K137*AC137)</f>
        <v>0</v>
      </c>
      <c r="AE137" s="41" t="n">
        <v>14.7</v>
      </c>
      <c r="AF137" s="42" t="n">
        <v>0.041</v>
      </c>
    </row>
    <row r="138" customFormat="false" ht="42.5" hidden="false" customHeight="true" outlineLevel="0" collapsed="false">
      <c r="B138" s="29" t="s">
        <v>121</v>
      </c>
      <c r="C138" s="17" t="s">
        <v>667</v>
      </c>
      <c r="D138" s="18" t="s">
        <v>668</v>
      </c>
      <c r="E138" s="17" t="s">
        <v>384</v>
      </c>
      <c r="F138" s="17" t="n">
        <v>49</v>
      </c>
      <c r="G138" s="19" t="str">
        <f aca="false">CONCATENATE(Z138,"/",AA138,"/",AB138)</f>
        <v>1/1/2</v>
      </c>
      <c r="H138" s="17" t="s">
        <v>482</v>
      </c>
      <c r="I138" s="32" t="s">
        <v>198</v>
      </c>
      <c r="J138" s="20" t="n">
        <v>8100</v>
      </c>
      <c r="K138" s="13" t="n">
        <f aca="false">IF(ISBLANK(J138)=1,"-",J138*((Z138*AA138*AB138)/Y138))</f>
        <v>16200</v>
      </c>
      <c r="L138" s="21" t="str">
        <f aca="false">HYPERLINK(O138,"Video")</f>
        <v>Video</v>
      </c>
      <c r="M138" s="21" t="str">
        <f aca="false">HYPERLINK(N138,"Photo")</f>
        <v>Photo</v>
      </c>
      <c r="N138" s="37" t="s">
        <v>669</v>
      </c>
      <c r="O138" s="21" t="s">
        <v>670</v>
      </c>
      <c r="P138" s="38" t="s">
        <v>485</v>
      </c>
      <c r="Q138" s="39" t="n">
        <v>6974204920591</v>
      </c>
      <c r="R138" s="23" t="str">
        <f aca="false">_xlfn.CONCAT(V138,"x",W138,"x",X138)</f>
        <v>26x26x22</v>
      </c>
      <c r="S138" s="24" t="s">
        <v>41</v>
      </c>
      <c r="T138" s="17" t="s">
        <v>242</v>
      </c>
      <c r="U138" s="24" t="n">
        <v>136</v>
      </c>
      <c r="V138" s="17" t="n">
        <v>26</v>
      </c>
      <c r="W138" s="17" t="n">
        <v>26</v>
      </c>
      <c r="X138" s="17" t="n">
        <v>22</v>
      </c>
      <c r="Y138" s="17" t="n">
        <v>1</v>
      </c>
      <c r="Z138" s="17" t="n">
        <v>1</v>
      </c>
      <c r="AA138" s="17" t="n">
        <v>1</v>
      </c>
      <c r="AB138" s="17" t="n">
        <v>2</v>
      </c>
      <c r="AC138" s="40"/>
      <c r="AD138" s="26" t="n">
        <f aca="false">IF(ISBLANK(J138)=1,0,K138*AC138)</f>
        <v>0</v>
      </c>
      <c r="AE138" s="41" t="n">
        <v>13.8</v>
      </c>
      <c r="AF138" s="42" t="n">
        <v>0.036</v>
      </c>
    </row>
    <row r="139" customFormat="false" ht="42.5" hidden="false" customHeight="true" outlineLevel="0" collapsed="false">
      <c r="B139" s="29" t="s">
        <v>121</v>
      </c>
      <c r="C139" s="17" t="s">
        <v>671</v>
      </c>
      <c r="D139" s="18" t="s">
        <v>672</v>
      </c>
      <c r="E139" s="17" t="s">
        <v>626</v>
      </c>
      <c r="F139" s="17" t="n">
        <v>34</v>
      </c>
      <c r="G139" s="19" t="str">
        <f aca="false">CONCATENATE(Z139,"/",AA139,"/",AB139)</f>
        <v>1/1/8</v>
      </c>
      <c r="H139" s="17" t="s">
        <v>482</v>
      </c>
      <c r="I139" s="32" t="s">
        <v>198</v>
      </c>
      <c r="J139" s="20" t="n">
        <v>3590</v>
      </c>
      <c r="K139" s="13" t="n">
        <f aca="false">IF(ISBLANK(J139)=1,"-",J139*((Z139*AA139*AB139)/Y139))</f>
        <v>28720</v>
      </c>
      <c r="L139" s="21" t="str">
        <f aca="false">HYPERLINK(O139,"Video")</f>
        <v>Video</v>
      </c>
      <c r="M139" s="21" t="str">
        <f aca="false">HYPERLINK(N139,"Photo")</f>
        <v>Photo</v>
      </c>
      <c r="N139" s="37" t="s">
        <v>673</v>
      </c>
      <c r="O139" s="21" t="s">
        <v>674</v>
      </c>
      <c r="P139" s="38" t="s">
        <v>629</v>
      </c>
      <c r="Q139" s="39" t="n">
        <v>6974204920607</v>
      </c>
      <c r="R139" s="23" t="str">
        <f aca="false">_xlfn.CONCAT(V139,"x",W139,"x",X139)</f>
        <v>23x12x17</v>
      </c>
      <c r="S139" s="24" t="s">
        <v>41</v>
      </c>
      <c r="T139" s="17" t="s">
        <v>242</v>
      </c>
      <c r="U139" s="24" t="n">
        <v>137</v>
      </c>
      <c r="V139" s="17" t="n">
        <v>23</v>
      </c>
      <c r="W139" s="17" t="n">
        <v>12</v>
      </c>
      <c r="X139" s="17" t="n">
        <v>17</v>
      </c>
      <c r="Y139" s="17" t="n">
        <v>1</v>
      </c>
      <c r="Z139" s="17" t="n">
        <v>1</v>
      </c>
      <c r="AA139" s="17" t="n">
        <v>1</v>
      </c>
      <c r="AB139" s="17" t="n">
        <v>8</v>
      </c>
      <c r="AC139" s="40"/>
      <c r="AD139" s="26" t="n">
        <f aca="false">IF(ISBLANK(J139)=1,0,K139*AC139)</f>
        <v>0</v>
      </c>
      <c r="AE139" s="41" t="n">
        <v>22.7</v>
      </c>
      <c r="AF139" s="42" t="n">
        <v>0.054</v>
      </c>
    </row>
    <row r="140" customFormat="false" ht="42.5" hidden="false" customHeight="true" outlineLevel="0" collapsed="false">
      <c r="B140" s="29" t="s">
        <v>121</v>
      </c>
      <c r="C140" s="17" t="s">
        <v>675</v>
      </c>
      <c r="D140" s="18" t="s">
        <v>676</v>
      </c>
      <c r="E140" s="17" t="s">
        <v>124</v>
      </c>
      <c r="F140" s="17" t="n">
        <v>36</v>
      </c>
      <c r="G140" s="19" t="str">
        <f aca="false">CONCATENATE(Z140,"/",AA140,"/",AB140)</f>
        <v>1/1/8</v>
      </c>
      <c r="H140" s="17" t="s">
        <v>482</v>
      </c>
      <c r="I140" s="32" t="s">
        <v>198</v>
      </c>
      <c r="J140" s="20" t="n">
        <v>2600</v>
      </c>
      <c r="K140" s="13" t="n">
        <f aca="false">IF(ISBLANK(J140)=1,"-",J140*((Z140*AA140*AB140)/Y140))</f>
        <v>20800</v>
      </c>
      <c r="L140" s="21" t="str">
        <f aca="false">HYPERLINK(O140,"Video")</f>
        <v>Video</v>
      </c>
      <c r="M140" s="21" t="str">
        <f aca="false">HYPERLINK(N140,"Photo")</f>
        <v>Photo</v>
      </c>
      <c r="N140" s="37" t="s">
        <v>677</v>
      </c>
      <c r="O140" s="21" t="s">
        <v>678</v>
      </c>
      <c r="P140" s="38" t="s">
        <v>503</v>
      </c>
      <c r="Q140" s="39" t="n">
        <v>6974204920614</v>
      </c>
      <c r="R140" s="23" t="str">
        <f aca="false">_xlfn.CONCAT(V140,"x",W140,"x",X140)</f>
        <v>15x15x15</v>
      </c>
      <c r="S140" s="24" t="s">
        <v>41</v>
      </c>
      <c r="T140" s="17" t="s">
        <v>242</v>
      </c>
      <c r="U140" s="24" t="n">
        <v>138</v>
      </c>
      <c r="V140" s="17" t="n">
        <v>15</v>
      </c>
      <c r="W140" s="17" t="n">
        <v>15</v>
      </c>
      <c r="X140" s="17" t="n">
        <v>15</v>
      </c>
      <c r="Y140" s="17" t="n">
        <v>1</v>
      </c>
      <c r="Z140" s="17" t="n">
        <v>1</v>
      </c>
      <c r="AA140" s="17" t="n">
        <v>1</v>
      </c>
      <c r="AB140" s="17" t="n">
        <v>8</v>
      </c>
      <c r="AC140" s="40"/>
      <c r="AD140" s="26" t="n">
        <f aca="false">IF(ISBLANK(J140)=1,0,K140*AC140)</f>
        <v>0</v>
      </c>
      <c r="AE140" s="41" t="n">
        <v>14.8</v>
      </c>
      <c r="AF140" s="42" t="n">
        <v>0.035</v>
      </c>
    </row>
    <row r="141" customFormat="false" ht="42.5" hidden="true" customHeight="true" outlineLevel="0" collapsed="false">
      <c r="B141" s="29" t="s">
        <v>121</v>
      </c>
      <c r="C141" s="17" t="s">
        <v>679</v>
      </c>
      <c r="D141" s="18" t="s">
        <v>680</v>
      </c>
      <c r="E141" s="17" t="s">
        <v>124</v>
      </c>
      <c r="F141" s="17" t="n">
        <v>49</v>
      </c>
      <c r="G141" s="19" t="str">
        <f aca="false">CONCATENATE(Z141,"/",AA141,"/",AB141)</f>
        <v>1/1/8</v>
      </c>
      <c r="H141" s="17" t="s">
        <v>482</v>
      </c>
      <c r="I141" s="10" t="s">
        <v>37</v>
      </c>
      <c r="J141" s="20"/>
      <c r="K141" s="13" t="str">
        <f aca="false">IF(ISBLANK(J141)=1,"-",J141*((Z141*AA141*AB141)/Y141))</f>
        <v>-</v>
      </c>
      <c r="L141" s="21" t="str">
        <f aca="false">HYPERLINK(O141,"Video")</f>
        <v>Video</v>
      </c>
      <c r="M141" s="21" t="str">
        <f aca="false">HYPERLINK(N141,"Photo")</f>
        <v>Photo</v>
      </c>
      <c r="N141" s="37" t="s">
        <v>681</v>
      </c>
      <c r="O141" s="21" t="s">
        <v>682</v>
      </c>
      <c r="P141" s="38" t="s">
        <v>503</v>
      </c>
      <c r="Q141" s="39" t="n">
        <v>6974204920621</v>
      </c>
      <c r="R141" s="23" t="str">
        <f aca="false">_xlfn.CONCAT(V141,"x",W141,"x",X141)</f>
        <v>17x17x15</v>
      </c>
      <c r="S141" s="24" t="s">
        <v>41</v>
      </c>
      <c r="T141" s="17" t="s">
        <v>242</v>
      </c>
      <c r="U141" s="24" t="n">
        <v>139</v>
      </c>
      <c r="V141" s="17" t="n">
        <v>17</v>
      </c>
      <c r="W141" s="17" t="n">
        <v>17</v>
      </c>
      <c r="X141" s="17" t="n">
        <v>15</v>
      </c>
      <c r="Y141" s="17" t="n">
        <v>1</v>
      </c>
      <c r="Z141" s="17" t="n">
        <v>1</v>
      </c>
      <c r="AA141" s="17" t="n">
        <v>1</v>
      </c>
      <c r="AB141" s="17" t="n">
        <v>8</v>
      </c>
      <c r="AC141" s="40"/>
      <c r="AD141" s="26" t="n">
        <f aca="false">IF(ISBLANK(J141)=1,0,K141*AC141)</f>
        <v>0</v>
      </c>
      <c r="AE141" s="41" t="n">
        <v>16.5</v>
      </c>
      <c r="AF141" s="42" t="n">
        <v>0.044</v>
      </c>
    </row>
    <row r="142" customFormat="false" ht="42.5" hidden="false" customHeight="true" outlineLevel="0" collapsed="false">
      <c r="B142" s="29" t="s">
        <v>121</v>
      </c>
      <c r="C142" s="17" t="s">
        <v>683</v>
      </c>
      <c r="D142" s="18" t="s">
        <v>684</v>
      </c>
      <c r="E142" s="36" t="s">
        <v>280</v>
      </c>
      <c r="F142" s="36" t="n">
        <v>150</v>
      </c>
      <c r="G142" s="19" t="str">
        <f aca="false">CONCATENATE(Z142,"/",AA142,"/",AB142)</f>
        <v>1/1/2</v>
      </c>
      <c r="H142" s="17" t="s">
        <v>482</v>
      </c>
      <c r="I142" s="32" t="s">
        <v>198</v>
      </c>
      <c r="J142" s="20" t="n">
        <v>19990</v>
      </c>
      <c r="K142" s="13" t="n">
        <f aca="false">IF(ISBLANK(J142)=1,"-",J142*((Z142*AA142*AB142)/Y142))</f>
        <v>39980</v>
      </c>
      <c r="L142" s="21" t="str">
        <f aca="false">HYPERLINK(O142,"Video")</f>
        <v>Video</v>
      </c>
      <c r="M142" s="21" t="str">
        <f aca="false">HYPERLINK(N142,"Photo")</f>
        <v>Photo</v>
      </c>
      <c r="N142" s="37" t="s">
        <v>685</v>
      </c>
      <c r="O142" s="21" t="s">
        <v>686</v>
      </c>
      <c r="P142" s="27" t="s">
        <v>39</v>
      </c>
      <c r="Q142" s="39" t="n">
        <v>6974204920638</v>
      </c>
      <c r="R142" s="23" t="str">
        <f aca="false">_xlfn.CONCAT(V142,"x",W142,"x",X142)</f>
        <v>49x31x18</v>
      </c>
      <c r="S142" s="24" t="s">
        <v>41</v>
      </c>
      <c r="T142" s="17" t="s">
        <v>242</v>
      </c>
      <c r="U142" s="24" t="n">
        <v>140</v>
      </c>
      <c r="V142" s="17" t="n">
        <v>49</v>
      </c>
      <c r="W142" s="17" t="n">
        <v>31</v>
      </c>
      <c r="X142" s="17" t="n">
        <v>18</v>
      </c>
      <c r="Y142" s="17" t="n">
        <v>1</v>
      </c>
      <c r="Z142" s="17" t="n">
        <v>1</v>
      </c>
      <c r="AA142" s="17" t="n">
        <v>1</v>
      </c>
      <c r="AB142" s="17" t="n">
        <v>2</v>
      </c>
      <c r="AC142" s="40"/>
      <c r="AD142" s="26" t="n">
        <f aca="false">IF(ISBLANK(J142)=1,0,K142*AC142)</f>
        <v>0</v>
      </c>
      <c r="AE142" s="41" t="n">
        <v>21.9</v>
      </c>
      <c r="AF142" s="42" t="n">
        <v>0.058</v>
      </c>
    </row>
    <row r="143" customFormat="false" ht="42.5" hidden="false" customHeight="true" outlineLevel="0" collapsed="false">
      <c r="B143" s="29" t="s">
        <v>121</v>
      </c>
      <c r="C143" s="17" t="s">
        <v>687</v>
      </c>
      <c r="D143" s="18" t="s">
        <v>688</v>
      </c>
      <c r="E143" s="17" t="s">
        <v>689</v>
      </c>
      <c r="F143" s="17" t="n">
        <v>118</v>
      </c>
      <c r="G143" s="19" t="str">
        <f aca="false">CONCATENATE(Z143,"/",AA143,"/",AB143)</f>
        <v>1/1/1</v>
      </c>
      <c r="H143" s="17" t="s">
        <v>482</v>
      </c>
      <c r="I143" s="32" t="s">
        <v>198</v>
      </c>
      <c r="J143" s="20" t="n">
        <v>25990</v>
      </c>
      <c r="K143" s="13" t="n">
        <f aca="false">IF(ISBLANK(J143)=1,"-",J143*((Z143*AA143*AB143)/Y143))</f>
        <v>25990</v>
      </c>
      <c r="L143" s="21" t="str">
        <f aca="false">HYPERLINK(O143,"Video")</f>
        <v>Video</v>
      </c>
      <c r="M143" s="21" t="str">
        <f aca="false">HYPERLINK(N143,"Photo")</f>
        <v>Photo</v>
      </c>
      <c r="N143" s="37" t="s">
        <v>690</v>
      </c>
      <c r="O143" s="21" t="s">
        <v>691</v>
      </c>
      <c r="P143" s="38" t="s">
        <v>503</v>
      </c>
      <c r="Q143" s="39" t="n">
        <v>6974204920645</v>
      </c>
      <c r="R143" s="23" t="str">
        <f aca="false">_xlfn.CONCAT(V143,"x",W143,"x",X143)</f>
        <v>53x37x25</v>
      </c>
      <c r="S143" s="24" t="s">
        <v>41</v>
      </c>
      <c r="T143" s="17" t="s">
        <v>448</v>
      </c>
      <c r="U143" s="24" t="n">
        <v>141</v>
      </c>
      <c r="V143" s="17" t="n">
        <v>53</v>
      </c>
      <c r="W143" s="17" t="n">
        <v>37</v>
      </c>
      <c r="X143" s="17" t="n">
        <v>25</v>
      </c>
      <c r="Y143" s="17" t="n">
        <v>1</v>
      </c>
      <c r="Z143" s="17" t="n">
        <v>1</v>
      </c>
      <c r="AA143" s="17" t="n">
        <v>1</v>
      </c>
      <c r="AB143" s="17" t="n">
        <v>1</v>
      </c>
      <c r="AC143" s="40"/>
      <c r="AD143" s="26" t="n">
        <f aca="false">IF(ISBLANK(J143)=1,0,K143*AC143)</f>
        <v>0</v>
      </c>
      <c r="AE143" s="41" t="n">
        <v>17</v>
      </c>
      <c r="AF143" s="42" t="n">
        <v>0.057</v>
      </c>
    </row>
    <row r="144" customFormat="false" ht="42.5" hidden="false" customHeight="true" outlineLevel="0" collapsed="false">
      <c r="B144" s="29" t="s">
        <v>121</v>
      </c>
      <c r="C144" s="17" t="s">
        <v>692</v>
      </c>
      <c r="D144" s="18" t="s">
        <v>693</v>
      </c>
      <c r="E144" s="17" t="s">
        <v>588</v>
      </c>
      <c r="F144" s="17" t="n">
        <v>44</v>
      </c>
      <c r="G144" s="19" t="str">
        <f aca="false">CONCATENATE(Z144,"/",AA144,"/",AB144)</f>
        <v>1/1/4</v>
      </c>
      <c r="H144" s="17" t="s">
        <v>482</v>
      </c>
      <c r="I144" s="32" t="s">
        <v>198</v>
      </c>
      <c r="J144" s="20" t="n">
        <v>6550</v>
      </c>
      <c r="K144" s="13" t="n">
        <f aca="false">IF(ISBLANK(J144)=1,"-",J144*((Z144*AA144*AB144)/Y144))</f>
        <v>26200</v>
      </c>
      <c r="L144" s="21" t="str">
        <f aca="false">HYPERLINK(O144,"Video")</f>
        <v>Video</v>
      </c>
      <c r="M144" s="21" t="str">
        <f aca="false">HYPERLINK(N144,"Photo")</f>
        <v>Photo</v>
      </c>
      <c r="N144" s="37" t="s">
        <v>694</v>
      </c>
      <c r="O144" s="21" t="s">
        <v>695</v>
      </c>
      <c r="P144" s="38" t="s">
        <v>629</v>
      </c>
      <c r="Q144" s="39" t="n">
        <v>6974204920652</v>
      </c>
      <c r="R144" s="23" t="str">
        <f aca="false">_xlfn.CONCAT(V144,"x",W144,"x",X144)</f>
        <v>27x19x22</v>
      </c>
      <c r="S144" s="24" t="s">
        <v>41</v>
      </c>
      <c r="T144" s="17" t="s">
        <v>242</v>
      </c>
      <c r="U144" s="24" t="n">
        <v>142</v>
      </c>
      <c r="V144" s="17" t="n">
        <v>27</v>
      </c>
      <c r="W144" s="17" t="n">
        <v>19</v>
      </c>
      <c r="X144" s="17" t="n">
        <v>22</v>
      </c>
      <c r="Y144" s="17" t="n">
        <v>1</v>
      </c>
      <c r="Z144" s="17" t="n">
        <v>1</v>
      </c>
      <c r="AA144" s="17" t="n">
        <v>1</v>
      </c>
      <c r="AB144" s="17" t="n">
        <v>4</v>
      </c>
      <c r="AC144" s="40"/>
      <c r="AD144" s="26" t="n">
        <f aca="false">IF(ISBLANK(J144)=1,0,K144*AC144)</f>
        <v>0</v>
      </c>
      <c r="AE144" s="41" t="n">
        <v>21.7</v>
      </c>
      <c r="AF144" s="42" t="n">
        <v>0.057</v>
      </c>
    </row>
    <row r="145" customFormat="false" ht="42.5" hidden="true" customHeight="true" outlineLevel="0" collapsed="false">
      <c r="B145" s="29" t="s">
        <v>121</v>
      </c>
      <c r="C145" s="17" t="s">
        <v>696</v>
      </c>
      <c r="D145" s="18" t="s">
        <v>697</v>
      </c>
      <c r="E145" s="17" t="s">
        <v>588</v>
      </c>
      <c r="F145" s="17" t="n">
        <v>38</v>
      </c>
      <c r="G145" s="19" t="str">
        <f aca="false">CONCATENATE(Z145,"/",AA145,"/",AB145)</f>
        <v>1/1/4</v>
      </c>
      <c r="H145" s="17" t="s">
        <v>482</v>
      </c>
      <c r="I145" s="32"/>
      <c r="J145" s="20"/>
      <c r="K145" s="13" t="str">
        <f aca="false">IF(ISBLANK(J145)=1,"-",J145*((Z145*AA145*AB145)/Y145))</f>
        <v>-</v>
      </c>
      <c r="L145" s="21" t="str">
        <f aca="false">HYPERLINK(O145,"Video")</f>
        <v>Video</v>
      </c>
      <c r="M145" s="21" t="str">
        <f aca="false">HYPERLINK(N145,"Photo")</f>
        <v>Photo</v>
      </c>
      <c r="N145" s="37" t="s">
        <v>698</v>
      </c>
      <c r="O145" s="21" t="s">
        <v>699</v>
      </c>
      <c r="P145" s="38" t="s">
        <v>545</v>
      </c>
      <c r="Q145" s="39" t="n">
        <v>6974204920669</v>
      </c>
      <c r="R145" s="23" t="str">
        <f aca="false">_xlfn.CONCAT(V145,"x",W145,"x",X145)</f>
        <v>22x20x22</v>
      </c>
      <c r="S145" s="24" t="s">
        <v>41</v>
      </c>
      <c r="T145" s="17" t="s">
        <v>242</v>
      </c>
      <c r="U145" s="24" t="n">
        <v>143</v>
      </c>
      <c r="V145" s="17" t="n">
        <v>22</v>
      </c>
      <c r="W145" s="17" t="n">
        <v>20</v>
      </c>
      <c r="X145" s="17" t="n">
        <v>22</v>
      </c>
      <c r="Y145" s="17" t="n">
        <v>1</v>
      </c>
      <c r="Z145" s="17" t="n">
        <v>1</v>
      </c>
      <c r="AA145" s="17" t="n">
        <v>1</v>
      </c>
      <c r="AB145" s="17" t="n">
        <v>4</v>
      </c>
      <c r="AC145" s="40"/>
      <c r="AD145" s="26" t="n">
        <f aca="false">IF(ISBLANK(J145)=1,0,K145*AC145)</f>
        <v>0</v>
      </c>
      <c r="AE145" s="41" t="n">
        <v>18.3</v>
      </c>
      <c r="AF145" s="42" t="n">
        <v>0.048</v>
      </c>
    </row>
    <row r="146" customFormat="false" ht="42.5" hidden="true" customHeight="true" outlineLevel="0" collapsed="false">
      <c r="B146" s="29" t="s">
        <v>121</v>
      </c>
      <c r="C146" s="17" t="s">
        <v>700</v>
      </c>
      <c r="D146" s="18" t="s">
        <v>701</v>
      </c>
      <c r="E146" s="17" t="s">
        <v>280</v>
      </c>
      <c r="F146" s="17" t="n">
        <v>49</v>
      </c>
      <c r="G146" s="19" t="str">
        <f aca="false">CONCATENATE(Z146,"/",AA146,"/",AB146)</f>
        <v>1/1/4</v>
      </c>
      <c r="H146" s="17" t="s">
        <v>482</v>
      </c>
      <c r="I146" s="32"/>
      <c r="J146" s="20"/>
      <c r="K146" s="13" t="str">
        <f aca="false">IF(ISBLANK(J146)=1,"-",J146*((Z146*AA146*AB146)/Y146))</f>
        <v>-</v>
      </c>
      <c r="L146" s="21" t="str">
        <f aca="false">HYPERLINK(O146,"Video")</f>
        <v>Video</v>
      </c>
      <c r="M146" s="21" t="str">
        <f aca="false">HYPERLINK(N146,"Photo")</f>
        <v>Photo</v>
      </c>
      <c r="N146" s="37" t="s">
        <v>702</v>
      </c>
      <c r="O146" s="21" t="s">
        <v>703</v>
      </c>
      <c r="P146" s="38" t="s">
        <v>503</v>
      </c>
      <c r="Q146" s="39" t="n">
        <v>6974204920676</v>
      </c>
      <c r="R146" s="23" t="str">
        <f aca="false">_xlfn.CONCAT(V146,"x",W146,"x",X146)</f>
        <v>21x21x17</v>
      </c>
      <c r="S146" s="24" t="s">
        <v>41</v>
      </c>
      <c r="T146" s="17" t="s">
        <v>242</v>
      </c>
      <c r="U146" s="24" t="n">
        <v>144</v>
      </c>
      <c r="V146" s="17" t="n">
        <v>21</v>
      </c>
      <c r="W146" s="17" t="n">
        <v>21</v>
      </c>
      <c r="X146" s="17" t="n">
        <v>17</v>
      </c>
      <c r="Y146" s="17" t="n">
        <v>1</v>
      </c>
      <c r="Z146" s="17" t="n">
        <v>1</v>
      </c>
      <c r="AA146" s="17" t="n">
        <v>1</v>
      </c>
      <c r="AB146" s="17" t="n">
        <v>4</v>
      </c>
      <c r="AC146" s="40"/>
      <c r="AD146" s="26" t="n">
        <f aca="false">IF(ISBLANK(J146)=1,0,K146*AC146)</f>
        <v>0</v>
      </c>
      <c r="AE146" s="41" t="n">
        <v>16.4</v>
      </c>
      <c r="AF146" s="42" t="n">
        <v>0.039</v>
      </c>
    </row>
    <row r="147" customFormat="false" ht="42.5" hidden="true" customHeight="true" outlineLevel="0" collapsed="false">
      <c r="B147" s="29" t="s">
        <v>121</v>
      </c>
      <c r="C147" s="17" t="s">
        <v>704</v>
      </c>
      <c r="D147" s="18" t="s">
        <v>705</v>
      </c>
      <c r="E147" s="17" t="s">
        <v>588</v>
      </c>
      <c r="F147" s="17" t="n">
        <v>32</v>
      </c>
      <c r="G147" s="19" t="str">
        <f aca="false">CONCATENATE(Z147,"/",AA147,"/",AB147)</f>
        <v>1/1/4</v>
      </c>
      <c r="H147" s="17" t="s">
        <v>482</v>
      </c>
      <c r="I147" s="10" t="s">
        <v>37</v>
      </c>
      <c r="J147" s="20"/>
      <c r="K147" s="13" t="str">
        <f aca="false">IF(ISBLANK(J147)=1,"-",J147*((Z147*AA147*AB147)/Y147))</f>
        <v>-</v>
      </c>
      <c r="L147" s="21" t="str">
        <f aca="false">HYPERLINK(O147,"Video")</f>
        <v>Video</v>
      </c>
      <c r="M147" s="21" t="str">
        <f aca="false">HYPERLINK(N147,"Photo")</f>
        <v>Photo</v>
      </c>
      <c r="N147" s="37" t="s">
        <v>706</v>
      </c>
      <c r="O147" s="21" t="s">
        <v>707</v>
      </c>
      <c r="P147" s="38" t="s">
        <v>545</v>
      </c>
      <c r="Q147" s="39" t="n">
        <v>6974204920683</v>
      </c>
      <c r="R147" s="23" t="str">
        <f aca="false">_xlfn.CONCAT(V147,"x",W147,"x",X147)</f>
        <v>22x22x22</v>
      </c>
      <c r="S147" s="24" t="s">
        <v>41</v>
      </c>
      <c r="T147" s="17" t="s">
        <v>242</v>
      </c>
      <c r="U147" s="24" t="n">
        <v>145</v>
      </c>
      <c r="V147" s="17" t="n">
        <v>22</v>
      </c>
      <c r="W147" s="17" t="n">
        <v>22</v>
      </c>
      <c r="X147" s="17" t="n">
        <v>22</v>
      </c>
      <c r="Y147" s="17" t="n">
        <v>1</v>
      </c>
      <c r="Z147" s="17" t="n">
        <v>1</v>
      </c>
      <c r="AA147" s="17" t="n">
        <v>1</v>
      </c>
      <c r="AB147" s="17" t="n">
        <v>4</v>
      </c>
      <c r="AC147" s="40"/>
      <c r="AD147" s="26" t="n">
        <f aca="false">IF(ISBLANK(J147)=1,0,K147*AC147)</f>
        <v>0</v>
      </c>
      <c r="AE147" s="41" t="n">
        <v>16.7</v>
      </c>
      <c r="AF147" s="42" t="n">
        <v>0.043</v>
      </c>
    </row>
    <row r="148" customFormat="false" ht="42.5" hidden="false" customHeight="true" outlineLevel="0" collapsed="false">
      <c r="B148" s="29" t="s">
        <v>121</v>
      </c>
      <c r="C148" s="17" t="s">
        <v>708</v>
      </c>
      <c r="D148" s="18" t="s">
        <v>709</v>
      </c>
      <c r="E148" s="17" t="s">
        <v>384</v>
      </c>
      <c r="F148" s="17" t="n">
        <v>49</v>
      </c>
      <c r="G148" s="19" t="str">
        <f aca="false">CONCATENATE(Z148,"/",AA148,"/",AB148)</f>
        <v>1/1/2</v>
      </c>
      <c r="H148" s="17" t="s">
        <v>482</v>
      </c>
      <c r="I148" s="32" t="s">
        <v>198</v>
      </c>
      <c r="J148" s="20" t="n">
        <v>8100</v>
      </c>
      <c r="K148" s="13" t="n">
        <f aca="false">IF(ISBLANK(J148)=1,"-",J148*((Z148*AA148*AB148)/Y148))</f>
        <v>16200</v>
      </c>
      <c r="L148" s="21" t="str">
        <f aca="false">HYPERLINK(O148,"Video")</f>
        <v>Video</v>
      </c>
      <c r="M148" s="21" t="str">
        <f aca="false">HYPERLINK(N148,"Photo")</f>
        <v>Photo</v>
      </c>
      <c r="N148" s="37" t="s">
        <v>710</v>
      </c>
      <c r="O148" s="21" t="s">
        <v>711</v>
      </c>
      <c r="P148" s="38" t="s">
        <v>545</v>
      </c>
      <c r="Q148" s="39" t="n">
        <v>6974204920690</v>
      </c>
      <c r="R148" s="23" t="str">
        <f aca="false">_xlfn.CONCAT(V148,"x",W148,"x",X148)</f>
        <v>26x26x22</v>
      </c>
      <c r="S148" s="24" t="s">
        <v>41</v>
      </c>
      <c r="T148" s="17" t="s">
        <v>242</v>
      </c>
      <c r="U148" s="24" t="n">
        <v>146</v>
      </c>
      <c r="V148" s="17" t="n">
        <v>26</v>
      </c>
      <c r="W148" s="17" t="n">
        <v>26</v>
      </c>
      <c r="X148" s="17" t="n">
        <v>22</v>
      </c>
      <c r="Y148" s="17" t="n">
        <v>1</v>
      </c>
      <c r="Z148" s="17" t="n">
        <v>1</v>
      </c>
      <c r="AA148" s="17" t="n">
        <v>1</v>
      </c>
      <c r="AB148" s="17" t="n">
        <v>2</v>
      </c>
      <c r="AC148" s="40"/>
      <c r="AD148" s="26" t="n">
        <f aca="false">IF(ISBLANK(J148)=1,0,K148*AC148)</f>
        <v>0</v>
      </c>
      <c r="AE148" s="41" t="n">
        <v>14.1</v>
      </c>
      <c r="AF148" s="42" t="n">
        <v>0.036</v>
      </c>
    </row>
    <row r="149" customFormat="false" ht="42.5" hidden="false" customHeight="true" outlineLevel="0" collapsed="false">
      <c r="B149" s="29" t="s">
        <v>121</v>
      </c>
      <c r="C149" s="17" t="s">
        <v>712</v>
      </c>
      <c r="D149" s="18" t="s">
        <v>713</v>
      </c>
      <c r="E149" s="17" t="s">
        <v>280</v>
      </c>
      <c r="F149" s="17" t="n">
        <v>49</v>
      </c>
      <c r="G149" s="19" t="str">
        <f aca="false">CONCATENATE(Z149,"/",AA149,"/",AB149)</f>
        <v>1/1/4</v>
      </c>
      <c r="H149" s="17" t="s">
        <v>482</v>
      </c>
      <c r="I149" s="32" t="s">
        <v>198</v>
      </c>
      <c r="J149" s="20" t="n">
        <v>5120</v>
      </c>
      <c r="K149" s="13" t="n">
        <f aca="false">IF(ISBLANK(J149)=1,"-",J149*((Z149*AA149*AB149)/Y149))</f>
        <v>20480</v>
      </c>
      <c r="L149" s="21" t="str">
        <f aca="false">HYPERLINK(O149,"Video")</f>
        <v>Video</v>
      </c>
      <c r="M149" s="21" t="str">
        <f aca="false">HYPERLINK(N149,"Photo")</f>
        <v>Photo</v>
      </c>
      <c r="N149" s="37" t="s">
        <v>714</v>
      </c>
      <c r="O149" s="21" t="s">
        <v>715</v>
      </c>
      <c r="P149" s="38" t="s">
        <v>485</v>
      </c>
      <c r="Q149" s="39" t="n">
        <v>6974204920706</v>
      </c>
      <c r="R149" s="23" t="str">
        <f aca="false">_xlfn.CONCAT(V149,"x",W149,"x",X149)</f>
        <v>21x21x17</v>
      </c>
      <c r="S149" s="24" t="s">
        <v>41</v>
      </c>
      <c r="T149" s="17" t="s">
        <v>242</v>
      </c>
      <c r="U149" s="24" t="n">
        <v>147</v>
      </c>
      <c r="V149" s="17" t="n">
        <v>21</v>
      </c>
      <c r="W149" s="17" t="n">
        <v>21</v>
      </c>
      <c r="X149" s="17" t="n">
        <v>17</v>
      </c>
      <c r="Y149" s="17" t="n">
        <v>1</v>
      </c>
      <c r="Z149" s="17" t="n">
        <v>1</v>
      </c>
      <c r="AA149" s="17" t="n">
        <v>1</v>
      </c>
      <c r="AB149" s="17" t="n">
        <v>4</v>
      </c>
      <c r="AC149" s="40"/>
      <c r="AD149" s="26" t="n">
        <f aca="false">IF(ISBLANK(J149)=1,0,K149*AC149)</f>
        <v>0</v>
      </c>
      <c r="AE149" s="41" t="n">
        <v>16.3</v>
      </c>
      <c r="AF149" s="42" t="n">
        <v>0.038</v>
      </c>
    </row>
    <row r="150" customFormat="false" ht="42.5" hidden="true" customHeight="true" outlineLevel="0" collapsed="false">
      <c r="B150" s="29" t="s">
        <v>121</v>
      </c>
      <c r="C150" s="17" t="s">
        <v>716</v>
      </c>
      <c r="D150" s="18" t="s">
        <v>717</v>
      </c>
      <c r="E150" s="17" t="s">
        <v>718</v>
      </c>
      <c r="F150" s="17" t="n">
        <v>57</v>
      </c>
      <c r="G150" s="19" t="str">
        <f aca="false">CONCATENATE(Z150,"/",AA150,"/",AB150)</f>
        <v>1/1/2</v>
      </c>
      <c r="H150" s="17" t="s">
        <v>482</v>
      </c>
      <c r="I150" s="10" t="s">
        <v>37</v>
      </c>
      <c r="J150" s="20"/>
      <c r="K150" s="13" t="str">
        <f aca="false">IF(ISBLANK(J150)=1,"-",J150*((Z150*AA150*AB150)/Y150))</f>
        <v>-</v>
      </c>
      <c r="L150" s="21" t="str">
        <f aca="false">HYPERLINK(O150,"Video")</f>
        <v>Video</v>
      </c>
      <c r="M150" s="21" t="str">
        <f aca="false">HYPERLINK(N150,"Photo")</f>
        <v>Photo</v>
      </c>
      <c r="N150" s="37" t="s">
        <v>719</v>
      </c>
      <c r="O150" s="21" t="s">
        <v>720</v>
      </c>
      <c r="P150" s="38" t="s">
        <v>545</v>
      </c>
      <c r="Q150" s="39" t="n">
        <v>6974204920713</v>
      </c>
      <c r="R150" s="23" t="str">
        <f aca="false">_xlfn.CONCAT(V150,"x",W150,"x",X150)</f>
        <v>26x20x22</v>
      </c>
      <c r="S150" s="24" t="s">
        <v>41</v>
      </c>
      <c r="T150" s="17" t="s">
        <v>242</v>
      </c>
      <c r="U150" s="24" t="n">
        <v>148</v>
      </c>
      <c r="V150" s="17" t="n">
        <v>26</v>
      </c>
      <c r="W150" s="17" t="n">
        <v>20</v>
      </c>
      <c r="X150" s="17" t="n">
        <v>22</v>
      </c>
      <c r="Y150" s="17" t="n">
        <v>1</v>
      </c>
      <c r="Z150" s="17" t="n">
        <v>1</v>
      </c>
      <c r="AA150" s="17" t="n">
        <v>1</v>
      </c>
      <c r="AB150" s="17" t="n">
        <v>2</v>
      </c>
      <c r="AC150" s="40"/>
      <c r="AD150" s="26" t="n">
        <f aca="false">IF(ISBLANK(J150)=1,0,K150*AC150)</f>
        <v>0</v>
      </c>
      <c r="AE150" s="41" t="n">
        <v>10.2</v>
      </c>
      <c r="AF150" s="42" t="n">
        <v>0.029</v>
      </c>
    </row>
    <row r="151" customFormat="false" ht="42.5" hidden="true" customHeight="true" outlineLevel="0" collapsed="false">
      <c r="B151" s="29" t="s">
        <v>121</v>
      </c>
      <c r="C151" s="17" t="s">
        <v>721</v>
      </c>
      <c r="D151" s="18" t="s">
        <v>722</v>
      </c>
      <c r="E151" s="17" t="s">
        <v>588</v>
      </c>
      <c r="F151" s="17" t="n">
        <v>52</v>
      </c>
      <c r="G151" s="19" t="str">
        <f aca="false">CONCATENATE(Z151,"/",AA151,"/",AB151)</f>
        <v>1/1/2</v>
      </c>
      <c r="H151" s="17" t="s">
        <v>482</v>
      </c>
      <c r="I151" s="10" t="s">
        <v>37</v>
      </c>
      <c r="J151" s="20"/>
      <c r="K151" s="13" t="str">
        <f aca="false">IF(ISBLANK(J151)=1,"-",J151*((Z151*AA151*AB151)/Y151))</f>
        <v>-</v>
      </c>
      <c r="L151" s="21" t="str">
        <f aca="false">HYPERLINK(O151,"Video")</f>
        <v>Video</v>
      </c>
      <c r="M151" s="21" t="str">
        <f aca="false">HYPERLINK(N151,"Photo")</f>
        <v>Photo</v>
      </c>
      <c r="N151" s="37" t="s">
        <v>723</v>
      </c>
      <c r="O151" s="21" t="s">
        <v>724</v>
      </c>
      <c r="P151" s="38" t="s">
        <v>545</v>
      </c>
      <c r="Q151" s="39" t="n">
        <v>6974204920720</v>
      </c>
      <c r="R151" s="23" t="str">
        <f aca="false">_xlfn.CONCAT(V151,"x",W151,"x",X151)</f>
        <v>28x22x22</v>
      </c>
      <c r="S151" s="24" t="s">
        <v>41</v>
      </c>
      <c r="T151" s="17" t="s">
        <v>242</v>
      </c>
      <c r="U151" s="24" t="n">
        <v>149</v>
      </c>
      <c r="V151" s="17" t="n">
        <v>28</v>
      </c>
      <c r="W151" s="17" t="n">
        <v>22</v>
      </c>
      <c r="X151" s="17" t="n">
        <v>22</v>
      </c>
      <c r="Y151" s="17" t="n">
        <v>1</v>
      </c>
      <c r="Z151" s="17" t="n">
        <v>1</v>
      </c>
      <c r="AA151" s="17" t="n">
        <v>1</v>
      </c>
      <c r="AB151" s="17" t="n">
        <v>2</v>
      </c>
      <c r="AC151" s="40"/>
      <c r="AD151" s="26" t="n">
        <f aca="false">IF(ISBLANK(J151)=1,0,K151*AC151)</f>
        <v>0</v>
      </c>
      <c r="AE151" s="41" t="n">
        <v>13.2</v>
      </c>
      <c r="AF151" s="42" t="n">
        <v>0.035</v>
      </c>
    </row>
    <row r="152" customFormat="false" ht="42.5" hidden="true" customHeight="true" outlineLevel="0" collapsed="false">
      <c r="B152" s="29" t="s">
        <v>121</v>
      </c>
      <c r="C152" s="17" t="s">
        <v>725</v>
      </c>
      <c r="D152" s="18" t="s">
        <v>726</v>
      </c>
      <c r="E152" s="17" t="s">
        <v>384</v>
      </c>
      <c r="F152" s="17" t="n">
        <v>19</v>
      </c>
      <c r="G152" s="19" t="str">
        <f aca="false">CONCATENATE(Z152,"/",AA152,"/",AB152)</f>
        <v>1/1/6</v>
      </c>
      <c r="H152" s="17" t="s">
        <v>482</v>
      </c>
      <c r="I152" s="32"/>
      <c r="J152" s="20"/>
      <c r="K152" s="13" t="str">
        <f aca="false">IF(ISBLANK(J152)=1,"-",J152*((Z152*AA152*AB152)/Y152))</f>
        <v>-</v>
      </c>
      <c r="L152" s="21" t="str">
        <f aca="false">HYPERLINK(O152,"Video")</f>
        <v>Video</v>
      </c>
      <c r="M152" s="21" t="str">
        <f aca="false">HYPERLINK(N152,"Photo")</f>
        <v>Photo</v>
      </c>
      <c r="N152" s="37" t="s">
        <v>727</v>
      </c>
      <c r="O152" s="21" t="s">
        <v>728</v>
      </c>
      <c r="P152" s="38" t="s">
        <v>545</v>
      </c>
      <c r="Q152" s="39" t="n">
        <v>6974204920737</v>
      </c>
      <c r="R152" s="23" t="str">
        <f aca="false">_xlfn.CONCAT(V152,"x",W152,"x",X152)</f>
        <v>18x16x22</v>
      </c>
      <c r="S152" s="24" t="s">
        <v>41</v>
      </c>
      <c r="T152" s="17" t="s">
        <v>242</v>
      </c>
      <c r="U152" s="24" t="n">
        <v>150</v>
      </c>
      <c r="V152" s="17" t="n">
        <v>18</v>
      </c>
      <c r="W152" s="17" t="n">
        <v>16</v>
      </c>
      <c r="X152" s="17" t="n">
        <v>22</v>
      </c>
      <c r="Y152" s="17" t="n">
        <v>1</v>
      </c>
      <c r="Z152" s="17" t="n">
        <v>1</v>
      </c>
      <c r="AA152" s="17" t="n">
        <v>1</v>
      </c>
      <c r="AB152" s="17" t="n">
        <v>6</v>
      </c>
      <c r="AC152" s="40"/>
      <c r="AD152" s="26" t="n">
        <f aca="false">IF(ISBLANK(J152)=1,0,K152*AC152)</f>
        <v>0</v>
      </c>
      <c r="AE152" s="41" t="n">
        <v>15.8</v>
      </c>
      <c r="AF152" s="42" t="n">
        <v>0.05</v>
      </c>
    </row>
    <row r="153" customFormat="false" ht="42.5" hidden="false" customHeight="true" outlineLevel="0" collapsed="false">
      <c r="B153" s="29" t="s">
        <v>121</v>
      </c>
      <c r="C153" s="17" t="s">
        <v>729</v>
      </c>
      <c r="D153" s="18" t="s">
        <v>730</v>
      </c>
      <c r="E153" s="17" t="s">
        <v>384</v>
      </c>
      <c r="F153" s="17" t="n">
        <v>19</v>
      </c>
      <c r="G153" s="19" t="str">
        <f aca="false">CONCATENATE(Z153,"/",AA153,"/",AB153)</f>
        <v>1/1/6</v>
      </c>
      <c r="H153" s="17" t="s">
        <v>482</v>
      </c>
      <c r="I153" s="32" t="s">
        <v>198</v>
      </c>
      <c r="J153" s="20" t="n">
        <v>3180</v>
      </c>
      <c r="K153" s="13" t="n">
        <f aca="false">IF(ISBLANK(J153)=1,"-",J153*((Z153*AA153*AB153)/Y153))</f>
        <v>19080</v>
      </c>
      <c r="L153" s="21" t="str">
        <f aca="false">HYPERLINK(O153,"Video")</f>
        <v>Video</v>
      </c>
      <c r="M153" s="21" t="str">
        <f aca="false">HYPERLINK(N153,"Photo")</f>
        <v>Photo</v>
      </c>
      <c r="N153" s="37" t="s">
        <v>731</v>
      </c>
      <c r="O153" s="21" t="s">
        <v>732</v>
      </c>
      <c r="P153" s="38" t="s">
        <v>607</v>
      </c>
      <c r="Q153" s="39" t="n">
        <v>6974204920744</v>
      </c>
      <c r="R153" s="23" t="str">
        <f aca="false">_xlfn.CONCAT(V153,"x",W153,"x",X153)</f>
        <v>18x16x22</v>
      </c>
      <c r="S153" s="24" t="s">
        <v>41</v>
      </c>
      <c r="T153" s="17" t="s">
        <v>242</v>
      </c>
      <c r="U153" s="24" t="n">
        <v>151</v>
      </c>
      <c r="V153" s="17" t="n">
        <v>18</v>
      </c>
      <c r="W153" s="17" t="n">
        <v>16</v>
      </c>
      <c r="X153" s="17" t="n">
        <v>22</v>
      </c>
      <c r="Y153" s="17" t="n">
        <v>1</v>
      </c>
      <c r="Z153" s="17" t="n">
        <v>1</v>
      </c>
      <c r="AA153" s="17" t="n">
        <v>1</v>
      </c>
      <c r="AB153" s="17" t="n">
        <v>6</v>
      </c>
      <c r="AC153" s="40"/>
      <c r="AD153" s="26" t="n">
        <f aca="false">IF(ISBLANK(J153)=1,0,K153*AC153)</f>
        <v>0</v>
      </c>
      <c r="AE153" s="41" t="n">
        <v>16.1</v>
      </c>
      <c r="AF153" s="42" t="n">
        <v>0.05</v>
      </c>
    </row>
    <row r="154" customFormat="false" ht="42.5" hidden="false" customHeight="true" outlineLevel="0" collapsed="false">
      <c r="B154" s="29" t="s">
        <v>121</v>
      </c>
      <c r="C154" s="17" t="s">
        <v>733</v>
      </c>
      <c r="D154" s="18" t="s">
        <v>734</v>
      </c>
      <c r="E154" s="17" t="s">
        <v>384</v>
      </c>
      <c r="F154" s="17" t="n">
        <v>80</v>
      </c>
      <c r="G154" s="19" t="str">
        <f aca="false">CONCATENATE(Z154,"/",AA154,"/",AB154)</f>
        <v>1/1/1</v>
      </c>
      <c r="H154" s="17" t="s">
        <v>482</v>
      </c>
      <c r="I154" s="32" t="s">
        <v>198</v>
      </c>
      <c r="J154" s="20" t="n">
        <v>14240</v>
      </c>
      <c r="K154" s="13" t="n">
        <f aca="false">IF(ISBLANK(J154)=1,"-",J154*((Z154*AA154*AB154)/Y154))</f>
        <v>14240</v>
      </c>
      <c r="L154" s="21" t="str">
        <f aca="false">HYPERLINK(O154,"Video")</f>
        <v>Video</v>
      </c>
      <c r="M154" s="21" t="str">
        <f aca="false">HYPERLINK(N154,"Photo")</f>
        <v>Photo</v>
      </c>
      <c r="N154" s="37" t="s">
        <v>735</v>
      </c>
      <c r="O154" s="21" t="s">
        <v>736</v>
      </c>
      <c r="P154" s="38" t="s">
        <v>607</v>
      </c>
      <c r="Q154" s="39" t="n">
        <v>6974204920751</v>
      </c>
      <c r="R154" s="23" t="str">
        <f aca="false">_xlfn.CONCAT(V154,"x",W154,"x",X154)</f>
        <v>37x30x22</v>
      </c>
      <c r="S154" s="24" t="s">
        <v>41</v>
      </c>
      <c r="T154" s="17" t="s">
        <v>242</v>
      </c>
      <c r="U154" s="24" t="n">
        <v>152</v>
      </c>
      <c r="V154" s="17" t="n">
        <v>37</v>
      </c>
      <c r="W154" s="17" t="n">
        <v>30</v>
      </c>
      <c r="X154" s="17" t="n">
        <v>22</v>
      </c>
      <c r="Y154" s="17" t="n">
        <v>1</v>
      </c>
      <c r="Z154" s="17" t="n">
        <v>1</v>
      </c>
      <c r="AA154" s="17" t="n">
        <v>1</v>
      </c>
      <c r="AB154" s="17" t="n">
        <v>1</v>
      </c>
      <c r="AC154" s="40"/>
      <c r="AD154" s="26" t="n">
        <f aca="false">IF(ISBLANK(J154)=1,0,K154*AC154)</f>
        <v>0</v>
      </c>
      <c r="AE154" s="41" t="n">
        <v>10.4</v>
      </c>
      <c r="AF154" s="42" t="n">
        <v>0.03</v>
      </c>
    </row>
    <row r="155" customFormat="false" ht="42.5" hidden="false" customHeight="true" outlineLevel="0" collapsed="false">
      <c r="B155" s="29" t="s">
        <v>121</v>
      </c>
      <c r="C155" s="17" t="s">
        <v>737</v>
      </c>
      <c r="D155" s="18" t="s">
        <v>738</v>
      </c>
      <c r="E155" s="36" t="s">
        <v>124</v>
      </c>
      <c r="F155" s="36" t="n">
        <v>80</v>
      </c>
      <c r="G155" s="19" t="str">
        <f aca="false">CONCATENATE(Z155,"/",AA155,"/",AB155)</f>
        <v>1/1/4</v>
      </c>
      <c r="H155" s="17" t="s">
        <v>482</v>
      </c>
      <c r="I155" s="32" t="s">
        <v>198</v>
      </c>
      <c r="J155" s="20" t="n">
        <v>5990</v>
      </c>
      <c r="K155" s="13" t="n">
        <f aca="false">IF(ISBLANK(J155)=1,"-",J155*((Z155*AA155*AB155)/Y155))</f>
        <v>23960</v>
      </c>
      <c r="L155" s="21" t="str">
        <f aca="false">HYPERLINK(O155,"Video")</f>
        <v>Video</v>
      </c>
      <c r="M155" s="21" t="str">
        <f aca="false">HYPERLINK(N155,"Photo")</f>
        <v>Photo</v>
      </c>
      <c r="N155" s="37" t="s">
        <v>739</v>
      </c>
      <c r="O155" s="21" t="s">
        <v>740</v>
      </c>
      <c r="P155" s="27" t="s">
        <v>39</v>
      </c>
      <c r="Q155" s="39" t="n">
        <v>6974204920768</v>
      </c>
      <c r="R155" s="23" t="str">
        <f aca="false">_xlfn.CONCAT(V155,"x",W155,"x",X155)</f>
        <v>25x19x15</v>
      </c>
      <c r="S155" s="24" t="s">
        <v>41</v>
      </c>
      <c r="T155" s="17" t="s">
        <v>242</v>
      </c>
      <c r="U155" s="24" t="n">
        <v>153</v>
      </c>
      <c r="V155" s="17" t="n">
        <v>25</v>
      </c>
      <c r="W155" s="17" t="n">
        <v>19</v>
      </c>
      <c r="X155" s="17" t="n">
        <v>15</v>
      </c>
      <c r="Y155" s="17" t="n">
        <v>1</v>
      </c>
      <c r="Z155" s="17" t="n">
        <v>1</v>
      </c>
      <c r="AA155" s="17" t="n">
        <v>1</v>
      </c>
      <c r="AB155" s="17" t="n">
        <v>4</v>
      </c>
      <c r="AC155" s="40"/>
      <c r="AD155" s="26" t="n">
        <f aca="false">IF(ISBLANK(J155)=1,0,K155*AC155)</f>
        <v>0</v>
      </c>
      <c r="AE155" s="41" t="n">
        <v>18.2</v>
      </c>
      <c r="AF155" s="42" t="n">
        <v>0.05</v>
      </c>
    </row>
    <row r="156" customFormat="false" ht="42.5" hidden="false" customHeight="true" outlineLevel="0" collapsed="false">
      <c r="B156" s="29" t="s">
        <v>121</v>
      </c>
      <c r="C156" s="17" t="s">
        <v>741</v>
      </c>
      <c r="D156" s="18" t="s">
        <v>742</v>
      </c>
      <c r="E156" s="17" t="s">
        <v>280</v>
      </c>
      <c r="F156" s="17" t="n">
        <v>120</v>
      </c>
      <c r="G156" s="19" t="str">
        <f aca="false">CONCATENATE(Z156,"/",AA156,"/",AB156)</f>
        <v>1/1/2</v>
      </c>
      <c r="H156" s="17" t="s">
        <v>482</v>
      </c>
      <c r="I156" s="32" t="s">
        <v>198</v>
      </c>
      <c r="J156" s="20" t="n">
        <v>13590</v>
      </c>
      <c r="K156" s="13" t="n">
        <f aca="false">IF(ISBLANK(J156)=1,"-",J156*((Z156*AA156*AB156)/Y156))</f>
        <v>27180</v>
      </c>
      <c r="L156" s="21" t="str">
        <f aca="false">HYPERLINK(O156,"Video")</f>
        <v>Video</v>
      </c>
      <c r="M156" s="21" t="str">
        <f aca="false">HYPERLINK(N156,"Photo")</f>
        <v>Photo</v>
      </c>
      <c r="N156" s="37" t="s">
        <v>743</v>
      </c>
      <c r="O156" s="21" t="s">
        <v>744</v>
      </c>
      <c r="P156" s="27" t="s">
        <v>39</v>
      </c>
      <c r="Q156" s="39" t="n">
        <v>6974204920775</v>
      </c>
      <c r="R156" s="23" t="str">
        <f aca="false">_xlfn.CONCAT(V156,"x",W156,"x",X156)</f>
        <v>37x31x17</v>
      </c>
      <c r="S156" s="24" t="s">
        <v>41</v>
      </c>
      <c r="T156" s="17" t="s">
        <v>242</v>
      </c>
      <c r="U156" s="24" t="n">
        <v>154</v>
      </c>
      <c r="V156" s="17" t="n">
        <v>37</v>
      </c>
      <c r="W156" s="17" t="n">
        <v>31</v>
      </c>
      <c r="X156" s="17" t="n">
        <v>17</v>
      </c>
      <c r="Y156" s="17" t="n">
        <v>1</v>
      </c>
      <c r="Z156" s="17" t="n">
        <v>1</v>
      </c>
      <c r="AA156" s="17" t="n">
        <v>1</v>
      </c>
      <c r="AB156" s="17" t="n">
        <v>2</v>
      </c>
      <c r="AC156" s="40"/>
      <c r="AD156" s="26" t="n">
        <f aca="false">IF(ISBLANK(J156)=1,0,K156*AC156)</f>
        <v>0</v>
      </c>
      <c r="AE156" s="41" t="n">
        <v>19.9</v>
      </c>
      <c r="AF156" s="42" t="n">
        <v>0.055</v>
      </c>
    </row>
    <row r="157" customFormat="false" ht="42.5" hidden="true" customHeight="true" outlineLevel="0" collapsed="false">
      <c r="B157" s="29" t="s">
        <v>121</v>
      </c>
      <c r="C157" s="17" t="s">
        <v>745</v>
      </c>
      <c r="D157" s="18" t="s">
        <v>746</v>
      </c>
      <c r="E157" s="17" t="s">
        <v>689</v>
      </c>
      <c r="F157" s="17" t="n">
        <v>86</v>
      </c>
      <c r="G157" s="19" t="str">
        <f aca="false">CONCATENATE(Z157,"/",AA157,"/",AB157)</f>
        <v>1/1/1</v>
      </c>
      <c r="H157" s="17" t="s">
        <v>482</v>
      </c>
      <c r="I157" s="10" t="s">
        <v>37</v>
      </c>
      <c r="J157" s="20"/>
      <c r="K157" s="13" t="str">
        <f aca="false">IF(ISBLANK(J157)=1,"-",J157*((Z157*AA157*AB157)/Y157))</f>
        <v>-</v>
      </c>
      <c r="L157" s="21" t="str">
        <f aca="false">HYPERLINK(O157,"Video")</f>
        <v>Video</v>
      </c>
      <c r="M157" s="21" t="str">
        <f aca="false">HYPERLINK(N157,"Photo")</f>
        <v>Photo</v>
      </c>
      <c r="N157" s="37" t="s">
        <v>747</v>
      </c>
      <c r="O157" s="21" t="s">
        <v>748</v>
      </c>
      <c r="P157" s="38" t="s">
        <v>503</v>
      </c>
      <c r="Q157" s="39" t="n">
        <v>6974204920782</v>
      </c>
      <c r="R157" s="23" t="str">
        <f aca="false">_xlfn.CONCAT(V157,"x",W157,"x",X157)</f>
        <v>37x35x25</v>
      </c>
      <c r="S157" s="24" t="s">
        <v>41</v>
      </c>
      <c r="T157" s="17" t="s">
        <v>448</v>
      </c>
      <c r="U157" s="24" t="n">
        <v>155</v>
      </c>
      <c r="V157" s="17" t="n">
        <v>37</v>
      </c>
      <c r="W157" s="17" t="n">
        <v>35</v>
      </c>
      <c r="X157" s="17" t="n">
        <v>25</v>
      </c>
      <c r="Y157" s="17" t="n">
        <v>1</v>
      </c>
      <c r="Z157" s="17" t="n">
        <v>1</v>
      </c>
      <c r="AA157" s="17" t="n">
        <v>1</v>
      </c>
      <c r="AB157" s="17" t="n">
        <v>1</v>
      </c>
      <c r="AC157" s="40"/>
      <c r="AD157" s="26" t="n">
        <f aca="false">IF(ISBLANK(J157)=1,0,K157*AC157)</f>
        <v>0</v>
      </c>
      <c r="AE157" s="41" t="n">
        <v>13.9</v>
      </c>
      <c r="AF157" s="42" t="n">
        <v>0.04</v>
      </c>
    </row>
    <row r="158" customFormat="false" ht="42.5" hidden="false" customHeight="true" outlineLevel="0" collapsed="false">
      <c r="B158" s="29" t="s">
        <v>121</v>
      </c>
      <c r="C158" s="17" t="s">
        <v>749</v>
      </c>
      <c r="D158" s="18" t="s">
        <v>750</v>
      </c>
      <c r="E158" s="17" t="s">
        <v>689</v>
      </c>
      <c r="F158" s="17" t="n">
        <v>68</v>
      </c>
      <c r="G158" s="19" t="str">
        <f aca="false">CONCATENATE(Z158,"/",AA158,"/",AB158)</f>
        <v>1/1/2</v>
      </c>
      <c r="H158" s="17" t="s">
        <v>482</v>
      </c>
      <c r="I158" s="32" t="s">
        <v>198</v>
      </c>
      <c r="J158" s="20" t="n">
        <v>15800</v>
      </c>
      <c r="K158" s="13" t="n">
        <f aca="false">IF(ISBLANK(J158)=1,"-",J158*((Z158*AA158*AB158)/Y158))</f>
        <v>31600</v>
      </c>
      <c r="L158" s="21" t="str">
        <f aca="false">HYPERLINK(O158,"Video")</f>
        <v>Video</v>
      </c>
      <c r="M158" s="21" t="str">
        <f aca="false">HYPERLINK(N158,"Photo")</f>
        <v>Photo</v>
      </c>
      <c r="N158" s="37" t="s">
        <v>751</v>
      </c>
      <c r="O158" s="21" t="s">
        <v>752</v>
      </c>
      <c r="P158" s="27" t="s">
        <v>39</v>
      </c>
      <c r="Q158" s="39" t="n">
        <v>6974204920799</v>
      </c>
      <c r="R158" s="23" t="str">
        <f aca="false">_xlfn.CONCAT(V158,"x",W158,"x",X158)</f>
        <v>47x23x25</v>
      </c>
      <c r="S158" s="24" t="s">
        <v>41</v>
      </c>
      <c r="T158" s="17" t="s">
        <v>448</v>
      </c>
      <c r="U158" s="24" t="n">
        <v>156</v>
      </c>
      <c r="V158" s="17" t="n">
        <v>47</v>
      </c>
      <c r="W158" s="17" t="n">
        <v>23</v>
      </c>
      <c r="X158" s="17" t="n">
        <v>25</v>
      </c>
      <c r="Y158" s="17" t="n">
        <v>1</v>
      </c>
      <c r="Z158" s="17" t="n">
        <v>1</v>
      </c>
      <c r="AA158" s="17" t="n">
        <v>1</v>
      </c>
      <c r="AB158" s="17" t="n">
        <v>2</v>
      </c>
      <c r="AC158" s="40"/>
      <c r="AD158" s="26" t="n">
        <f aca="false">IF(ISBLANK(J158)=1,0,K158*AC158)</f>
        <v>0</v>
      </c>
      <c r="AE158" s="41" t="n">
        <v>23</v>
      </c>
      <c r="AF158" s="42" t="n">
        <v>0.066</v>
      </c>
    </row>
    <row r="159" customFormat="false" ht="42.5" hidden="true" customHeight="true" outlineLevel="0" collapsed="false">
      <c r="B159" s="29" t="s">
        <v>121</v>
      </c>
      <c r="C159" s="17" t="s">
        <v>753</v>
      </c>
      <c r="D159" s="18" t="s">
        <v>754</v>
      </c>
      <c r="E159" s="17" t="s">
        <v>588</v>
      </c>
      <c r="F159" s="17" t="n">
        <v>52</v>
      </c>
      <c r="G159" s="19" t="str">
        <f aca="false">CONCATENATE(Z159,"/",AA159,"/",AB159)</f>
        <v>1/1/2</v>
      </c>
      <c r="H159" s="17" t="s">
        <v>482</v>
      </c>
      <c r="I159" s="32"/>
      <c r="J159" s="20"/>
      <c r="K159" s="13" t="str">
        <f aca="false">IF(ISBLANK(J159)=1,"-",J159*((Z159*AA159*AB159)/Y159))</f>
        <v>-</v>
      </c>
      <c r="L159" s="21" t="str">
        <f aca="false">HYPERLINK(O159,"Video")</f>
        <v>Video</v>
      </c>
      <c r="M159" s="21" t="str">
        <f aca="false">HYPERLINK(N159,"Photo")</f>
        <v>Photo</v>
      </c>
      <c r="N159" s="37" t="s">
        <v>755</v>
      </c>
      <c r="O159" s="21" t="s">
        <v>756</v>
      </c>
      <c r="P159" s="38" t="s">
        <v>757</v>
      </c>
      <c r="Q159" s="39" t="n">
        <v>6974204920805</v>
      </c>
      <c r="R159" s="23" t="str">
        <f aca="false">_xlfn.CONCAT(V159,"x",W159,"x",X159)</f>
        <v>27x22x22</v>
      </c>
      <c r="S159" s="24" t="s">
        <v>41</v>
      </c>
      <c r="T159" s="17" t="s">
        <v>242</v>
      </c>
      <c r="U159" s="24" t="n">
        <v>157</v>
      </c>
      <c r="V159" s="17" t="n">
        <v>27</v>
      </c>
      <c r="W159" s="17" t="n">
        <v>22</v>
      </c>
      <c r="X159" s="17" t="n">
        <v>22</v>
      </c>
      <c r="Y159" s="17" t="n">
        <v>1</v>
      </c>
      <c r="Z159" s="17" t="n">
        <v>1</v>
      </c>
      <c r="AA159" s="17" t="n">
        <v>1</v>
      </c>
      <c r="AB159" s="17" t="n">
        <v>2</v>
      </c>
      <c r="AC159" s="40"/>
      <c r="AD159" s="26" t="n">
        <f aca="false">IF(ISBLANK(J159)=1,0,K159*AC159)</f>
        <v>0</v>
      </c>
      <c r="AE159" s="41" t="n">
        <v>13.2</v>
      </c>
      <c r="AF159" s="42" t="n">
        <v>0.035</v>
      </c>
    </row>
    <row r="160" customFormat="false" ht="42.5" hidden="false" customHeight="true" outlineLevel="0" collapsed="false">
      <c r="B160" s="29" t="s">
        <v>121</v>
      </c>
      <c r="C160" s="17" t="s">
        <v>758</v>
      </c>
      <c r="D160" s="18" t="s">
        <v>759</v>
      </c>
      <c r="E160" s="36" t="s">
        <v>124</v>
      </c>
      <c r="F160" s="36" t="n">
        <v>90</v>
      </c>
      <c r="G160" s="43" t="str">
        <f aca="false">CONCATENATE(Z160,"/",AA160,"/",AB160)</f>
        <v>1/1/4</v>
      </c>
      <c r="H160" s="17" t="s">
        <v>482</v>
      </c>
      <c r="I160" s="32" t="s">
        <v>198</v>
      </c>
      <c r="J160" s="20" t="n">
        <v>6600</v>
      </c>
      <c r="K160" s="13" t="n">
        <f aca="false">IF(ISBLANK(J160)=1,"-",J160*((Z160*AA160*AB160)/Y160))</f>
        <v>26400</v>
      </c>
      <c r="L160" s="21" t="str">
        <f aca="false">HYPERLINK(O160,"Video")</f>
        <v>Video</v>
      </c>
      <c r="M160" s="21" t="str">
        <f aca="false">HYPERLINK(N160,"Photo")</f>
        <v>Photo</v>
      </c>
      <c r="N160" s="37" t="s">
        <v>760</v>
      </c>
      <c r="O160" s="21" t="s">
        <v>761</v>
      </c>
      <c r="P160" s="27" t="s">
        <v>39</v>
      </c>
      <c r="Q160" s="39" t="n">
        <v>6974204920812</v>
      </c>
      <c r="R160" s="23" t="str">
        <f aca="false">_xlfn.CONCAT(V160,"x",W160,"x",X160)</f>
        <v>25x21x15</v>
      </c>
      <c r="S160" s="24" t="s">
        <v>41</v>
      </c>
      <c r="T160" s="17" t="s">
        <v>242</v>
      </c>
      <c r="U160" s="24" t="n">
        <v>158</v>
      </c>
      <c r="V160" s="17" t="n">
        <v>25</v>
      </c>
      <c r="W160" s="17" t="n">
        <v>21</v>
      </c>
      <c r="X160" s="17" t="n">
        <v>15</v>
      </c>
      <c r="Y160" s="17" t="n">
        <v>1</v>
      </c>
      <c r="Z160" s="17" t="n">
        <v>1</v>
      </c>
      <c r="AA160" s="17" t="n">
        <v>1</v>
      </c>
      <c r="AB160" s="17" t="n">
        <v>4</v>
      </c>
      <c r="AC160" s="40"/>
      <c r="AD160" s="26" t="n">
        <f aca="false">IF(ISBLANK(J160)=1,0,K160*AC160)</f>
        <v>0</v>
      </c>
      <c r="AE160" s="41" t="n">
        <v>8.4</v>
      </c>
      <c r="AF160" s="42" t="n">
        <v>0.025</v>
      </c>
    </row>
    <row r="161" customFormat="false" ht="42.5" hidden="true" customHeight="true" outlineLevel="0" collapsed="false">
      <c r="B161" s="29" t="s">
        <v>121</v>
      </c>
      <c r="C161" s="17" t="s">
        <v>762</v>
      </c>
      <c r="D161" s="18" t="s">
        <v>763</v>
      </c>
      <c r="E161" s="17" t="s">
        <v>640</v>
      </c>
      <c r="F161" s="17" t="n">
        <v>63</v>
      </c>
      <c r="G161" s="19" t="str">
        <f aca="false">CONCATENATE(Z161,"/",AA161,"/",AB161)</f>
        <v>1/1/2</v>
      </c>
      <c r="H161" s="17" t="s">
        <v>482</v>
      </c>
      <c r="I161" s="32"/>
      <c r="J161" s="20"/>
      <c r="K161" s="13" t="str">
        <f aca="false">IF(ISBLANK(J161)=1,"-",J161*((Z161*AA161*AB161)/Y161))</f>
        <v>-</v>
      </c>
      <c r="L161" s="21" t="str">
        <f aca="false">HYPERLINK(O161,"Video")</f>
        <v>Video</v>
      </c>
      <c r="M161" s="21" t="str">
        <f aca="false">HYPERLINK(N161,"Photo")</f>
        <v>Photo</v>
      </c>
      <c r="N161" s="37" t="s">
        <v>764</v>
      </c>
      <c r="O161" s="21" t="s">
        <v>765</v>
      </c>
      <c r="P161" s="27" t="s">
        <v>39</v>
      </c>
      <c r="Q161" s="39" t="n">
        <v>6974204920829</v>
      </c>
      <c r="R161" s="23" t="str">
        <f aca="false">_xlfn.CONCAT(V161,"x",W161,"x",X161)</f>
        <v>36x23x25</v>
      </c>
      <c r="S161" s="24" t="s">
        <v>41</v>
      </c>
      <c r="T161" s="17" t="s">
        <v>448</v>
      </c>
      <c r="U161" s="24" t="n">
        <v>159</v>
      </c>
      <c r="V161" s="17" t="n">
        <v>36</v>
      </c>
      <c r="W161" s="17" t="n">
        <v>23</v>
      </c>
      <c r="X161" s="17" t="n">
        <v>25</v>
      </c>
      <c r="Y161" s="17" t="n">
        <v>1</v>
      </c>
      <c r="Z161" s="17" t="n">
        <v>1</v>
      </c>
      <c r="AA161" s="17" t="n">
        <v>1</v>
      </c>
      <c r="AB161" s="17" t="n">
        <v>2</v>
      </c>
      <c r="AC161" s="40"/>
      <c r="AD161" s="26" t="n">
        <f aca="false">IF(ISBLANK(J161)=1,0,K161*AC161)</f>
        <v>0</v>
      </c>
      <c r="AE161" s="41" t="n">
        <v>17.6</v>
      </c>
      <c r="AF161" s="42" t="n">
        <v>0.051</v>
      </c>
    </row>
    <row r="162" customFormat="false" ht="42.5" hidden="true" customHeight="true" outlineLevel="0" collapsed="false">
      <c r="B162" s="29" t="s">
        <v>121</v>
      </c>
      <c r="C162" s="17" t="s">
        <v>766</v>
      </c>
      <c r="D162" s="18" t="s">
        <v>767</v>
      </c>
      <c r="E162" s="17" t="s">
        <v>384</v>
      </c>
      <c r="F162" s="17" t="n">
        <v>19</v>
      </c>
      <c r="G162" s="19" t="str">
        <f aca="false">CONCATENATE(Z162,"/",AA162,"/",AB162)</f>
        <v>1/1/6</v>
      </c>
      <c r="H162" s="17" t="s">
        <v>482</v>
      </c>
      <c r="I162" s="10"/>
      <c r="J162" s="20"/>
      <c r="K162" s="13" t="str">
        <f aca="false">IF(ISBLANK(J162)=1,"-",J162*((Z162*AA162*AB162)/Y162))</f>
        <v>-</v>
      </c>
      <c r="L162" s="21" t="str">
        <f aca="false">HYPERLINK(O162,"Video")</f>
        <v>Video</v>
      </c>
      <c r="M162" s="21" t="str">
        <f aca="false">HYPERLINK(N162,"Photo")</f>
        <v>Photo</v>
      </c>
      <c r="N162" s="37" t="s">
        <v>768</v>
      </c>
      <c r="O162" s="21" t="s">
        <v>769</v>
      </c>
      <c r="P162" s="38" t="s">
        <v>545</v>
      </c>
      <c r="Q162" s="39" t="n">
        <v>6974204920836</v>
      </c>
      <c r="R162" s="23" t="str">
        <f aca="false">_xlfn.CONCAT(V162,"x",W162,"x",X162)</f>
        <v>18x16x22</v>
      </c>
      <c r="S162" s="24" t="s">
        <v>41</v>
      </c>
      <c r="T162" s="17" t="s">
        <v>242</v>
      </c>
      <c r="U162" s="24" t="n">
        <v>160</v>
      </c>
      <c r="V162" s="17" t="n">
        <v>18</v>
      </c>
      <c r="W162" s="17" t="n">
        <v>16</v>
      </c>
      <c r="X162" s="17" t="n">
        <v>22</v>
      </c>
      <c r="Y162" s="17" t="n">
        <v>1</v>
      </c>
      <c r="Z162" s="17" t="n">
        <v>1</v>
      </c>
      <c r="AA162" s="17" t="n">
        <v>1</v>
      </c>
      <c r="AB162" s="17" t="n">
        <v>6</v>
      </c>
      <c r="AC162" s="40"/>
      <c r="AD162" s="26" t="n">
        <f aca="false">IF(ISBLANK(J162)=1,0,K162*AC162)</f>
        <v>0</v>
      </c>
      <c r="AE162" s="41" t="n">
        <v>15.6</v>
      </c>
      <c r="AF162" s="42" t="n">
        <v>0.05</v>
      </c>
    </row>
    <row r="163" customFormat="false" ht="42.5" hidden="false" customHeight="true" outlineLevel="0" collapsed="false">
      <c r="B163" s="29" t="s">
        <v>121</v>
      </c>
      <c r="C163" s="17" t="s">
        <v>770</v>
      </c>
      <c r="D163" s="18" t="s">
        <v>771</v>
      </c>
      <c r="E163" s="17" t="s">
        <v>689</v>
      </c>
      <c r="F163" s="17" t="n">
        <v>63</v>
      </c>
      <c r="G163" s="19" t="str">
        <f aca="false">CONCATENATE(Z163,"/",AA163,"/",AB163)</f>
        <v>1/1/2</v>
      </c>
      <c r="H163" s="17" t="s">
        <v>482</v>
      </c>
      <c r="I163" s="32" t="s">
        <v>198</v>
      </c>
      <c r="J163" s="20" t="n">
        <v>11880</v>
      </c>
      <c r="K163" s="13" t="n">
        <f aca="false">IF(ISBLANK(J163)=1,"-",J163*((Z163*AA163*AB163)/Y163))</f>
        <v>23760</v>
      </c>
      <c r="L163" s="21" t="str">
        <f aca="false">HYPERLINK(O163,"Video")</f>
        <v>Video</v>
      </c>
      <c r="M163" s="21" t="str">
        <f aca="false">HYPERLINK(N163,"Photo")</f>
        <v>Photo</v>
      </c>
      <c r="N163" s="37" t="s">
        <v>772</v>
      </c>
      <c r="O163" s="21" t="s">
        <v>773</v>
      </c>
      <c r="P163" s="27" t="s">
        <v>39</v>
      </c>
      <c r="Q163" s="39" t="n">
        <v>6974204920843</v>
      </c>
      <c r="R163" s="23" t="str">
        <f aca="false">_xlfn.CONCAT(V163,"x",W163,"x",X163)</f>
        <v>36x22x25</v>
      </c>
      <c r="S163" s="24" t="s">
        <v>41</v>
      </c>
      <c r="T163" s="17" t="s">
        <v>242</v>
      </c>
      <c r="U163" s="24" t="n">
        <v>161</v>
      </c>
      <c r="V163" s="17" t="n">
        <v>36</v>
      </c>
      <c r="W163" s="17" t="n">
        <v>22</v>
      </c>
      <c r="X163" s="17" t="n">
        <v>25</v>
      </c>
      <c r="Y163" s="17" t="n">
        <v>1</v>
      </c>
      <c r="Z163" s="17" t="n">
        <v>1</v>
      </c>
      <c r="AA163" s="17" t="n">
        <v>1</v>
      </c>
      <c r="AB163" s="17" t="n">
        <v>2</v>
      </c>
      <c r="AC163" s="40"/>
      <c r="AD163" s="26" t="n">
        <f aca="false">IF(ISBLANK(J163)=1,0,K163*AC163)</f>
        <v>0</v>
      </c>
      <c r="AE163" s="41" t="n">
        <v>17.7</v>
      </c>
      <c r="AF163" s="42" t="n">
        <v>0.051</v>
      </c>
    </row>
    <row r="164" customFormat="false" ht="42.5" hidden="false" customHeight="true" outlineLevel="0" collapsed="false">
      <c r="B164" s="29" t="s">
        <v>121</v>
      </c>
      <c r="C164" s="17" t="s">
        <v>774</v>
      </c>
      <c r="D164" s="18" t="s">
        <v>775</v>
      </c>
      <c r="E164" s="17" t="s">
        <v>640</v>
      </c>
      <c r="F164" s="17" t="n">
        <v>35</v>
      </c>
      <c r="G164" s="19" t="str">
        <f aca="false">CONCATENATE(Z164,"/",AA164,"/",AB164)</f>
        <v>1/1/2</v>
      </c>
      <c r="H164" s="17" t="s">
        <v>482</v>
      </c>
      <c r="I164" s="32" t="s">
        <v>198</v>
      </c>
      <c r="J164" s="20" t="n">
        <v>7990</v>
      </c>
      <c r="K164" s="13" t="n">
        <f aca="false">IF(ISBLANK(J164)=1,"-",J164*((Z164*AA164*AB164)/Y164))</f>
        <v>15980</v>
      </c>
      <c r="L164" s="21" t="str">
        <f aca="false">HYPERLINK(O164,"Video")</f>
        <v>Video</v>
      </c>
      <c r="M164" s="21" t="str">
        <f aca="false">HYPERLINK(N164,"Photo")</f>
        <v>Photo</v>
      </c>
      <c r="N164" s="37" t="s">
        <v>776</v>
      </c>
      <c r="O164" s="21" t="s">
        <v>777</v>
      </c>
      <c r="P164" s="38" t="s">
        <v>39</v>
      </c>
      <c r="Q164" s="39" t="n">
        <v>6974204920850</v>
      </c>
      <c r="R164" s="23" t="str">
        <f aca="false">_xlfn.CONCAT(V164,"x",W164,"x",X164)</f>
        <v>23x22x25</v>
      </c>
      <c r="S164" s="24" t="s">
        <v>41</v>
      </c>
      <c r="T164" s="17" t="s">
        <v>242</v>
      </c>
      <c r="U164" s="24" t="n">
        <v>162</v>
      </c>
      <c r="V164" s="17" t="n">
        <v>23</v>
      </c>
      <c r="W164" s="17" t="n">
        <v>22</v>
      </c>
      <c r="X164" s="17" t="n">
        <v>25</v>
      </c>
      <c r="Y164" s="17" t="n">
        <v>1</v>
      </c>
      <c r="Z164" s="17" t="n">
        <v>1</v>
      </c>
      <c r="AA164" s="17" t="n">
        <v>1</v>
      </c>
      <c r="AB164" s="17" t="n">
        <v>2</v>
      </c>
      <c r="AC164" s="40"/>
      <c r="AD164" s="26" t="n">
        <f aca="false">IF(ISBLANK(J164)=1,0,K164*AC164)</f>
        <v>0</v>
      </c>
      <c r="AE164" s="41" t="n">
        <v>12</v>
      </c>
      <c r="AF164" s="42" t="n">
        <v>0.033</v>
      </c>
    </row>
    <row r="165" customFormat="false" ht="42.5" hidden="false" customHeight="true" outlineLevel="0" collapsed="false">
      <c r="B165" s="29" t="s">
        <v>121</v>
      </c>
      <c r="C165" s="17" t="s">
        <v>778</v>
      </c>
      <c r="D165" s="18" t="s">
        <v>779</v>
      </c>
      <c r="E165" s="17" t="s">
        <v>640</v>
      </c>
      <c r="F165" s="17" t="n">
        <v>35</v>
      </c>
      <c r="G165" s="19" t="str">
        <f aca="false">CONCATENATE(Z165,"/",AA165,"/",AB165)</f>
        <v>1/1/2</v>
      </c>
      <c r="H165" s="17" t="s">
        <v>482</v>
      </c>
      <c r="I165" s="32" t="s">
        <v>198</v>
      </c>
      <c r="J165" s="20" t="n">
        <v>7990</v>
      </c>
      <c r="K165" s="13" t="n">
        <f aca="false">IF(ISBLANK(J165)=1,"-",J165*((Z165*AA165*AB165)/Y165))</f>
        <v>15980</v>
      </c>
      <c r="L165" s="21" t="str">
        <f aca="false">HYPERLINK(O165,"Video")</f>
        <v>Video</v>
      </c>
      <c r="M165" s="21" t="str">
        <f aca="false">HYPERLINK(N165,"Photo")</f>
        <v>Photo</v>
      </c>
      <c r="N165" s="37" t="s">
        <v>780</v>
      </c>
      <c r="O165" s="21" t="s">
        <v>781</v>
      </c>
      <c r="P165" s="27" t="s">
        <v>39</v>
      </c>
      <c r="Q165" s="39" t="n">
        <v>6974204920867</v>
      </c>
      <c r="R165" s="23" t="str">
        <f aca="false">_xlfn.CONCAT(V165,"x",W165,"x",X165)</f>
        <v>23x22x25</v>
      </c>
      <c r="S165" s="24" t="s">
        <v>41</v>
      </c>
      <c r="T165" s="17" t="s">
        <v>242</v>
      </c>
      <c r="U165" s="24" t="n">
        <v>163</v>
      </c>
      <c r="V165" s="17" t="n">
        <v>23</v>
      </c>
      <c r="W165" s="17" t="n">
        <v>22</v>
      </c>
      <c r="X165" s="17" t="n">
        <v>25</v>
      </c>
      <c r="Y165" s="17" t="n">
        <v>1</v>
      </c>
      <c r="Z165" s="17" t="n">
        <v>1</v>
      </c>
      <c r="AA165" s="17" t="n">
        <v>1</v>
      </c>
      <c r="AB165" s="17" t="n">
        <v>2</v>
      </c>
      <c r="AC165" s="40"/>
      <c r="AD165" s="26" t="n">
        <f aca="false">IF(ISBLANK(J165)=1,0,K165*AC165)</f>
        <v>0</v>
      </c>
      <c r="AE165" s="41" t="n">
        <v>10.2</v>
      </c>
      <c r="AF165" s="42" t="n">
        <v>0.032</v>
      </c>
    </row>
    <row r="166" customFormat="false" ht="42.5" hidden="true" customHeight="true" outlineLevel="0" collapsed="false">
      <c r="B166" s="29" t="s">
        <v>121</v>
      </c>
      <c r="C166" s="17" t="s">
        <v>782</v>
      </c>
      <c r="D166" s="18" t="s">
        <v>783</v>
      </c>
      <c r="E166" s="17" t="s">
        <v>640</v>
      </c>
      <c r="F166" s="17" t="n">
        <v>35</v>
      </c>
      <c r="G166" s="19" t="str">
        <f aca="false">CONCATENATE(Z166,"/",AA166,"/",AB166)</f>
        <v>1/1/2</v>
      </c>
      <c r="H166" s="17" t="s">
        <v>482</v>
      </c>
      <c r="I166" s="10" t="s">
        <v>37</v>
      </c>
      <c r="J166" s="20"/>
      <c r="K166" s="13" t="str">
        <f aca="false">IF(ISBLANK(J166)=1,"-",J166*((Z166*AA166*AB166)/Y166))</f>
        <v>-</v>
      </c>
      <c r="L166" s="21" t="str">
        <f aca="false">HYPERLINK(O166,"Video")</f>
        <v>Video</v>
      </c>
      <c r="M166" s="21" t="str">
        <f aca="false">HYPERLINK(N166,"Photo")</f>
        <v>Photo</v>
      </c>
      <c r="N166" s="37" t="s">
        <v>784</v>
      </c>
      <c r="O166" s="21" t="s">
        <v>785</v>
      </c>
      <c r="P166" s="38" t="s">
        <v>503</v>
      </c>
      <c r="Q166" s="39" t="n">
        <v>6974204920874</v>
      </c>
      <c r="R166" s="23" t="str">
        <f aca="false">_xlfn.CONCAT(V166,"x",W166,"x",X166)</f>
        <v>23x22x25</v>
      </c>
      <c r="S166" s="24" t="s">
        <v>41</v>
      </c>
      <c r="T166" s="17" t="s">
        <v>242</v>
      </c>
      <c r="U166" s="24" t="n">
        <v>164</v>
      </c>
      <c r="V166" s="17" t="n">
        <v>23</v>
      </c>
      <c r="W166" s="17" t="n">
        <v>22</v>
      </c>
      <c r="X166" s="17" t="n">
        <v>25</v>
      </c>
      <c r="Y166" s="17" t="n">
        <v>1</v>
      </c>
      <c r="Z166" s="17" t="n">
        <v>1</v>
      </c>
      <c r="AA166" s="17" t="n">
        <v>1</v>
      </c>
      <c r="AB166" s="17" t="n">
        <v>2</v>
      </c>
      <c r="AC166" s="40"/>
      <c r="AD166" s="26" t="n">
        <f aca="false">IF(ISBLANK(J166)=1,0,K166*AC166)</f>
        <v>0</v>
      </c>
      <c r="AE166" s="41" t="n">
        <v>12</v>
      </c>
      <c r="AF166" s="42" t="n">
        <v>0.033</v>
      </c>
    </row>
    <row r="167" customFormat="false" ht="42.5" hidden="true" customHeight="true" outlineLevel="0" collapsed="false">
      <c r="B167" s="29" t="s">
        <v>121</v>
      </c>
      <c r="C167" s="17" t="s">
        <v>786</v>
      </c>
      <c r="D167" s="18" t="s">
        <v>787</v>
      </c>
      <c r="E167" s="17" t="s">
        <v>588</v>
      </c>
      <c r="F167" s="17" t="n">
        <v>58</v>
      </c>
      <c r="G167" s="19" t="str">
        <f aca="false">CONCATENATE(Z167,"/",AA167,"/",AB167)</f>
        <v>1/1/4</v>
      </c>
      <c r="H167" s="17" t="s">
        <v>482</v>
      </c>
      <c r="I167" s="32"/>
      <c r="J167" s="20"/>
      <c r="K167" s="13" t="str">
        <f aca="false">IF(ISBLANK(J167)=1,"-",J167*((Z167*AA167*AB167)/Y167))</f>
        <v>-</v>
      </c>
      <c r="L167" s="21" t="str">
        <f aca="false">HYPERLINK(O167,"Video")</f>
        <v>Video</v>
      </c>
      <c r="M167" s="21" t="str">
        <f aca="false">HYPERLINK(N167,"Photo")</f>
        <v>Photo</v>
      </c>
      <c r="N167" s="37" t="s">
        <v>788</v>
      </c>
      <c r="O167" s="21" t="s">
        <v>789</v>
      </c>
      <c r="P167" s="38" t="s">
        <v>528</v>
      </c>
      <c r="Q167" s="39" t="n">
        <v>6974204920881</v>
      </c>
      <c r="R167" s="23" t="str">
        <f aca="false">_xlfn.CONCAT(V167,"x",W167,"x",X167)</f>
        <v>38x19x22</v>
      </c>
      <c r="S167" s="24" t="s">
        <v>41</v>
      </c>
      <c r="T167" s="17" t="s">
        <v>242</v>
      </c>
      <c r="U167" s="24" t="n">
        <v>165</v>
      </c>
      <c r="V167" s="17" t="n">
        <v>38</v>
      </c>
      <c r="W167" s="17" t="n">
        <v>19</v>
      </c>
      <c r="X167" s="17" t="n">
        <v>22</v>
      </c>
      <c r="Y167" s="17" t="n">
        <v>1</v>
      </c>
      <c r="Z167" s="17" t="n">
        <v>1</v>
      </c>
      <c r="AA167" s="17" t="n">
        <v>1</v>
      </c>
      <c r="AB167" s="17" t="n">
        <v>4</v>
      </c>
      <c r="AC167" s="40"/>
      <c r="AD167" s="26" t="n">
        <f aca="false">IF(ISBLANK(J167)=1,0,K167*AC167)</f>
        <v>0</v>
      </c>
      <c r="AE167" s="41" t="n">
        <v>25.4</v>
      </c>
      <c r="AF167" s="42" t="n">
        <v>0.079</v>
      </c>
    </row>
    <row r="168" customFormat="false" ht="42.5" hidden="true" customHeight="true" outlineLevel="0" collapsed="false">
      <c r="B168" s="29" t="s">
        <v>121</v>
      </c>
      <c r="C168" s="17" t="s">
        <v>790</v>
      </c>
      <c r="D168" s="18" t="s">
        <v>791</v>
      </c>
      <c r="E168" s="17" t="s">
        <v>718</v>
      </c>
      <c r="F168" s="17" t="n">
        <v>54</v>
      </c>
      <c r="G168" s="19" t="str">
        <f aca="false">CONCATENATE(Z168,"/",AA168,"/",AB168)</f>
        <v>1/1/2</v>
      </c>
      <c r="H168" s="17" t="s">
        <v>482</v>
      </c>
      <c r="I168" s="32"/>
      <c r="J168" s="20"/>
      <c r="K168" s="13" t="str">
        <f aca="false">IF(ISBLANK(J168)=1,"-",J168*((Z168*AA168*AB168)/Y168))</f>
        <v>-</v>
      </c>
      <c r="L168" s="21" t="str">
        <f aca="false">HYPERLINK(O168,"Video")</f>
        <v>Video</v>
      </c>
      <c r="M168" s="21" t="str">
        <f aca="false">HYPERLINK(N168,"Photo")</f>
        <v>Photo</v>
      </c>
      <c r="N168" s="37" t="s">
        <v>792</v>
      </c>
      <c r="O168" s="21" t="s">
        <v>793</v>
      </c>
      <c r="P168" s="27" t="s">
        <v>39</v>
      </c>
      <c r="Q168" s="39" t="n">
        <v>6974204920898</v>
      </c>
      <c r="R168" s="23" t="str">
        <f aca="false">_xlfn.CONCAT(V168,"x",W168,"x",X168)</f>
        <v>26x24x22</v>
      </c>
      <c r="S168" s="24" t="s">
        <v>41</v>
      </c>
      <c r="T168" s="17" t="s">
        <v>242</v>
      </c>
      <c r="U168" s="24" t="n">
        <v>166</v>
      </c>
      <c r="V168" s="17" t="n">
        <v>26</v>
      </c>
      <c r="W168" s="17" t="n">
        <v>24</v>
      </c>
      <c r="X168" s="17" t="n">
        <v>22</v>
      </c>
      <c r="Y168" s="17" t="n">
        <v>1</v>
      </c>
      <c r="Z168" s="17" t="n">
        <v>1</v>
      </c>
      <c r="AA168" s="17" t="n">
        <v>1</v>
      </c>
      <c r="AB168" s="17" t="n">
        <v>2</v>
      </c>
      <c r="AC168" s="40"/>
      <c r="AD168" s="26" t="n">
        <f aca="false">IF(ISBLANK(J168)=1,0,K168*AC168)</f>
        <v>0</v>
      </c>
      <c r="AE168" s="41" t="n">
        <v>12.8</v>
      </c>
      <c r="AF168" s="42" t="n">
        <v>0.035</v>
      </c>
    </row>
    <row r="169" customFormat="false" ht="42.5" hidden="true" customHeight="true" outlineLevel="0" collapsed="false">
      <c r="B169" s="29" t="s">
        <v>121</v>
      </c>
      <c r="C169" s="17" t="s">
        <v>794</v>
      </c>
      <c r="D169" s="18" t="s">
        <v>795</v>
      </c>
      <c r="E169" s="17" t="s">
        <v>588</v>
      </c>
      <c r="F169" s="17" t="n">
        <v>52</v>
      </c>
      <c r="G169" s="19" t="str">
        <f aca="false">CONCATENATE(Z169,"/",AA169,"/",AB169)</f>
        <v>1/1/2</v>
      </c>
      <c r="H169" s="17" t="s">
        <v>482</v>
      </c>
      <c r="I169" s="32"/>
      <c r="J169" s="20"/>
      <c r="K169" s="13" t="str">
        <f aca="false">IF(ISBLANK(J169)=1,"-",J169*((Z169*AA169*AB169)/Y169))</f>
        <v>-</v>
      </c>
      <c r="L169" s="21" t="str">
        <f aca="false">HYPERLINK(O169,"Video")</f>
        <v>Video</v>
      </c>
      <c r="M169" s="21" t="str">
        <f aca="false">HYPERLINK(N169,"Photo")</f>
        <v>Photo</v>
      </c>
      <c r="N169" s="37" t="s">
        <v>796</v>
      </c>
      <c r="O169" s="21" t="s">
        <v>797</v>
      </c>
      <c r="P169" s="38" t="s">
        <v>629</v>
      </c>
      <c r="Q169" s="39" t="n">
        <v>6974204920904</v>
      </c>
      <c r="R169" s="23" t="str">
        <f aca="false">_xlfn.CONCAT(V169,"x",W169,"x",X169)</f>
        <v>27x22x22</v>
      </c>
      <c r="S169" s="24" t="s">
        <v>41</v>
      </c>
      <c r="T169" s="17" t="s">
        <v>242</v>
      </c>
      <c r="U169" s="24" t="n">
        <v>167</v>
      </c>
      <c r="V169" s="17" t="n">
        <v>27</v>
      </c>
      <c r="W169" s="17" t="n">
        <v>22</v>
      </c>
      <c r="X169" s="17" t="n">
        <v>22</v>
      </c>
      <c r="Y169" s="17" t="n">
        <v>1</v>
      </c>
      <c r="Z169" s="17" t="n">
        <v>1</v>
      </c>
      <c r="AA169" s="17" t="n">
        <v>1</v>
      </c>
      <c r="AB169" s="17" t="n">
        <v>2</v>
      </c>
      <c r="AC169" s="40"/>
      <c r="AD169" s="26" t="n">
        <f aca="false">IF(ISBLANK(J169)=1,0,K169*AC169)</f>
        <v>0</v>
      </c>
      <c r="AE169" s="41" t="n">
        <v>13.1</v>
      </c>
      <c r="AF169" s="42" t="n">
        <v>0.035</v>
      </c>
    </row>
    <row r="170" customFormat="false" ht="42.5" hidden="true" customHeight="true" outlineLevel="0" collapsed="false">
      <c r="B170" s="29" t="s">
        <v>121</v>
      </c>
      <c r="C170" s="17" t="s">
        <v>798</v>
      </c>
      <c r="D170" s="18" t="s">
        <v>799</v>
      </c>
      <c r="E170" s="17" t="s">
        <v>640</v>
      </c>
      <c r="F170" s="17" t="n">
        <v>31</v>
      </c>
      <c r="G170" s="19" t="str">
        <f aca="false">CONCATENATE(Z170,"/",AA170,"/",AB170)</f>
        <v>1/1/4</v>
      </c>
      <c r="H170" s="17" t="s">
        <v>482</v>
      </c>
      <c r="I170" s="10"/>
      <c r="J170" s="20"/>
      <c r="K170" s="13" t="str">
        <f aca="false">IF(ISBLANK(J170)=1,"-",J170*((Z170*AA170*AB170)/Y170))</f>
        <v>-</v>
      </c>
      <c r="L170" s="21" t="str">
        <f aca="false">HYPERLINK(O170,"Video")</f>
        <v>Video</v>
      </c>
      <c r="M170" s="21" t="str">
        <f aca="false">HYPERLINK(N170,"Photo")</f>
        <v>Photo</v>
      </c>
      <c r="N170" s="37" t="s">
        <v>800</v>
      </c>
      <c r="O170" s="21" t="s">
        <v>801</v>
      </c>
      <c r="P170" s="27" t="s">
        <v>39</v>
      </c>
      <c r="Q170" s="39" t="n">
        <v>6974204920911</v>
      </c>
      <c r="R170" s="23" t="str">
        <f aca="false">_xlfn.CONCAT(V170,"x",W170,"x",X170)</f>
        <v>22x18x25</v>
      </c>
      <c r="S170" s="24" t="s">
        <v>41</v>
      </c>
      <c r="T170" s="17" t="s">
        <v>242</v>
      </c>
      <c r="U170" s="24" t="n">
        <v>168</v>
      </c>
      <c r="V170" s="17" t="n">
        <v>22</v>
      </c>
      <c r="W170" s="17" t="n">
        <v>18</v>
      </c>
      <c r="X170" s="17" t="n">
        <v>25</v>
      </c>
      <c r="Y170" s="17" t="n">
        <v>1</v>
      </c>
      <c r="Z170" s="17" t="n">
        <v>1</v>
      </c>
      <c r="AA170" s="17" t="n">
        <v>1</v>
      </c>
      <c r="AB170" s="17" t="n">
        <v>4</v>
      </c>
      <c r="AC170" s="40"/>
      <c r="AD170" s="26" t="n">
        <f aca="false">IF(ISBLANK(J170)=1,0,K170*AC170)</f>
        <v>0</v>
      </c>
      <c r="AE170" s="41" t="n">
        <v>18.1</v>
      </c>
      <c r="AF170" s="42" t="n">
        <v>0.051</v>
      </c>
    </row>
    <row r="171" customFormat="false" ht="42.5" hidden="false" customHeight="true" outlineLevel="0" collapsed="false">
      <c r="B171" s="29" t="s">
        <v>121</v>
      </c>
      <c r="C171" s="17" t="s">
        <v>802</v>
      </c>
      <c r="D171" s="18" t="s">
        <v>803</v>
      </c>
      <c r="E171" s="17" t="s">
        <v>689</v>
      </c>
      <c r="F171" s="17" t="n">
        <v>118</v>
      </c>
      <c r="G171" s="19" t="str">
        <f aca="false">CONCATENATE(Z171,"/",AA171,"/",AB171)</f>
        <v>1/1/1</v>
      </c>
      <c r="H171" s="17" t="s">
        <v>482</v>
      </c>
      <c r="I171" s="32" t="s">
        <v>198</v>
      </c>
      <c r="J171" s="20" t="n">
        <v>25990</v>
      </c>
      <c r="K171" s="13" t="n">
        <f aca="false">IF(ISBLANK(J171)=1,"-",J171*((Z171*AA171*AB171)/Y171))</f>
        <v>25990</v>
      </c>
      <c r="L171" s="21" t="str">
        <f aca="false">HYPERLINK(O171,"Video")</f>
        <v>Video</v>
      </c>
      <c r="M171" s="21" t="str">
        <f aca="false">HYPERLINK(N171,"Photo")</f>
        <v>Photo</v>
      </c>
      <c r="N171" s="37" t="s">
        <v>804</v>
      </c>
      <c r="O171" s="21" t="s">
        <v>805</v>
      </c>
      <c r="P171" s="38" t="s">
        <v>503</v>
      </c>
      <c r="Q171" s="39" t="n">
        <v>6974204920928</v>
      </c>
      <c r="R171" s="23" t="str">
        <f aca="false">_xlfn.CONCAT(V171,"x",W171,"x",X171)</f>
        <v>53x37x25</v>
      </c>
      <c r="S171" s="24" t="s">
        <v>41</v>
      </c>
      <c r="T171" s="17" t="s">
        <v>448</v>
      </c>
      <c r="U171" s="24" t="n">
        <v>169</v>
      </c>
      <c r="V171" s="17" t="n">
        <v>53</v>
      </c>
      <c r="W171" s="17" t="n">
        <v>37</v>
      </c>
      <c r="X171" s="17" t="n">
        <v>25</v>
      </c>
      <c r="Y171" s="17" t="n">
        <v>1</v>
      </c>
      <c r="Z171" s="17" t="n">
        <v>1</v>
      </c>
      <c r="AA171" s="17" t="n">
        <v>1</v>
      </c>
      <c r="AB171" s="17" t="n">
        <v>1</v>
      </c>
      <c r="AC171" s="40"/>
      <c r="AD171" s="26" t="n">
        <f aca="false">IF(ISBLANK(J171)=1,0,K171*AC171)</f>
        <v>0</v>
      </c>
      <c r="AE171" s="41" t="n">
        <v>17</v>
      </c>
      <c r="AF171" s="42" t="n">
        <v>0.057</v>
      </c>
    </row>
    <row r="172" customFormat="false" ht="42.5" hidden="false" customHeight="true" outlineLevel="0" collapsed="false">
      <c r="B172" s="29" t="s">
        <v>121</v>
      </c>
      <c r="C172" s="17" t="s">
        <v>806</v>
      </c>
      <c r="D172" s="18" t="s">
        <v>807</v>
      </c>
      <c r="E172" s="17" t="s">
        <v>689</v>
      </c>
      <c r="F172" s="17" t="n">
        <v>118</v>
      </c>
      <c r="G172" s="19" t="str">
        <f aca="false">CONCATENATE(Z172,"/",AA172,"/",AB172)</f>
        <v>1/1/1</v>
      </c>
      <c r="H172" s="17" t="s">
        <v>482</v>
      </c>
      <c r="I172" s="32" t="s">
        <v>198</v>
      </c>
      <c r="J172" s="20" t="n">
        <v>25600</v>
      </c>
      <c r="K172" s="13" t="n">
        <f aca="false">IF(ISBLANK(J172)=1,"-",J172*((Z172*AA172*AB172)/Y172))</f>
        <v>25600</v>
      </c>
      <c r="L172" s="21" t="str">
        <f aca="false">HYPERLINK(O172,"Video")</f>
        <v>Video</v>
      </c>
      <c r="M172" s="21" t="str">
        <f aca="false">HYPERLINK(N172,"Photo")</f>
        <v>Photo</v>
      </c>
      <c r="N172" s="37" t="s">
        <v>808</v>
      </c>
      <c r="O172" s="21" t="s">
        <v>809</v>
      </c>
      <c r="P172" s="38" t="s">
        <v>607</v>
      </c>
      <c r="Q172" s="39" t="n">
        <v>6974204920935</v>
      </c>
      <c r="R172" s="23" t="str">
        <f aca="false">_xlfn.CONCAT(V172,"x",W172,"x",X172)</f>
        <v>53x37x25</v>
      </c>
      <c r="S172" s="24" t="s">
        <v>41</v>
      </c>
      <c r="T172" s="17" t="s">
        <v>448</v>
      </c>
      <c r="U172" s="24" t="n">
        <v>170</v>
      </c>
      <c r="V172" s="17" t="n">
        <v>53</v>
      </c>
      <c r="W172" s="17" t="n">
        <v>37</v>
      </c>
      <c r="X172" s="17" t="n">
        <v>25</v>
      </c>
      <c r="Y172" s="17" t="n">
        <v>1</v>
      </c>
      <c r="Z172" s="17" t="n">
        <v>1</v>
      </c>
      <c r="AA172" s="17" t="n">
        <v>1</v>
      </c>
      <c r="AB172" s="17" t="n">
        <v>1</v>
      </c>
      <c r="AC172" s="40"/>
      <c r="AD172" s="26" t="n">
        <f aca="false">IF(ISBLANK(J172)=1,0,K172*AC172)</f>
        <v>0</v>
      </c>
      <c r="AE172" s="41" t="n">
        <v>17</v>
      </c>
      <c r="AF172" s="42" t="n">
        <v>0.057</v>
      </c>
    </row>
    <row r="173" customFormat="false" ht="42.5" hidden="false" customHeight="true" outlineLevel="0" collapsed="false">
      <c r="B173" s="29" t="s">
        <v>121</v>
      </c>
      <c r="C173" s="17" t="s">
        <v>810</v>
      </c>
      <c r="D173" s="18" t="s">
        <v>811</v>
      </c>
      <c r="E173" s="36" t="s">
        <v>384</v>
      </c>
      <c r="F173" s="17" t="n">
        <v>100</v>
      </c>
      <c r="G173" s="19" t="str">
        <f aca="false">CONCATENATE(Z173,"/",AA173,"/",AB173)</f>
        <v>1/1/1</v>
      </c>
      <c r="H173" s="17" t="s">
        <v>482</v>
      </c>
      <c r="I173" s="32" t="s">
        <v>198</v>
      </c>
      <c r="J173" s="20" t="n">
        <v>17550</v>
      </c>
      <c r="K173" s="13" t="n">
        <f aca="false">IF(ISBLANK(J173)=1,"-",J173*((Z173*AA173*AB173)/Y173))</f>
        <v>17550</v>
      </c>
      <c r="L173" s="21" t="str">
        <f aca="false">HYPERLINK(O173,"Video")</f>
        <v>Video</v>
      </c>
      <c r="M173" s="21" t="str">
        <f aca="false">HYPERLINK(N173,"Photo")</f>
        <v>Photo</v>
      </c>
      <c r="N173" s="37" t="s">
        <v>812</v>
      </c>
      <c r="O173" s="21" t="s">
        <v>813</v>
      </c>
      <c r="P173" s="38" t="s">
        <v>485</v>
      </c>
      <c r="Q173" s="39" t="n">
        <v>6974204920942</v>
      </c>
      <c r="R173" s="23" t="str">
        <f aca="false">_xlfn.CONCAT(V173,"x",W173,"x",X173)</f>
        <v>35x35x22</v>
      </c>
      <c r="S173" s="24" t="s">
        <v>41</v>
      </c>
      <c r="T173" s="17" t="s">
        <v>448</v>
      </c>
      <c r="U173" s="24" t="n">
        <v>171</v>
      </c>
      <c r="V173" s="33" t="n">
        <v>35</v>
      </c>
      <c r="W173" s="34" t="n">
        <v>35</v>
      </c>
      <c r="X173" s="24" t="n">
        <v>22</v>
      </c>
      <c r="Y173" s="17" t="n">
        <v>1</v>
      </c>
      <c r="Z173" s="17" t="n">
        <v>1</v>
      </c>
      <c r="AA173" s="17" t="n">
        <v>1</v>
      </c>
      <c r="AB173" s="17" t="n">
        <v>1</v>
      </c>
      <c r="AC173" s="40"/>
      <c r="AD173" s="26" t="n">
        <f aca="false">IF(ISBLANK(J173)=1,0,K173*AC173)</f>
        <v>0</v>
      </c>
      <c r="AE173" s="41" t="n">
        <v>15.8</v>
      </c>
      <c r="AF173" s="42" t="n">
        <v>0.046</v>
      </c>
    </row>
    <row r="174" customFormat="false" ht="42.5" hidden="false" customHeight="true" outlineLevel="0" collapsed="false">
      <c r="B174" s="29" t="s">
        <v>121</v>
      </c>
      <c r="C174" s="17" t="s">
        <v>814</v>
      </c>
      <c r="D174" s="18" t="s">
        <v>815</v>
      </c>
      <c r="E174" s="36" t="s">
        <v>384</v>
      </c>
      <c r="F174" s="17" t="n">
        <v>100</v>
      </c>
      <c r="G174" s="19" t="str">
        <f aca="false">CONCATENATE(Z174,"/",AA174,"/",AB174)</f>
        <v>1/1/1</v>
      </c>
      <c r="H174" s="17" t="s">
        <v>482</v>
      </c>
      <c r="I174" s="32" t="s">
        <v>198</v>
      </c>
      <c r="J174" s="20" t="n">
        <v>18300</v>
      </c>
      <c r="K174" s="13" t="n">
        <f aca="false">IF(ISBLANK(J174)=1,"-",J174*((Z174*AA174*AB174)/Y174))</f>
        <v>18300</v>
      </c>
      <c r="L174" s="21" t="str">
        <f aca="false">HYPERLINK(O174,"Video")</f>
        <v>Video</v>
      </c>
      <c r="M174" s="21" t="str">
        <f aca="false">HYPERLINK(N174,"Photo")</f>
        <v>Photo</v>
      </c>
      <c r="N174" s="37" t="s">
        <v>816</v>
      </c>
      <c r="O174" s="21" t="s">
        <v>817</v>
      </c>
      <c r="P174" s="38" t="s">
        <v>485</v>
      </c>
      <c r="Q174" s="39" t="n">
        <v>6974204920959</v>
      </c>
      <c r="R174" s="23" t="str">
        <f aca="false">_xlfn.CONCAT(V174,"x",W174,"x",X174)</f>
        <v>35x35x22</v>
      </c>
      <c r="S174" s="24" t="s">
        <v>41</v>
      </c>
      <c r="T174" s="17" t="s">
        <v>448</v>
      </c>
      <c r="U174" s="24" t="n">
        <v>172</v>
      </c>
      <c r="V174" s="33" t="n">
        <v>35</v>
      </c>
      <c r="W174" s="34" t="n">
        <v>35</v>
      </c>
      <c r="X174" s="24" t="n">
        <v>22</v>
      </c>
      <c r="Y174" s="17" t="n">
        <v>1</v>
      </c>
      <c r="Z174" s="17" t="n">
        <v>1</v>
      </c>
      <c r="AA174" s="17" t="n">
        <v>1</v>
      </c>
      <c r="AB174" s="17" t="n">
        <v>1</v>
      </c>
      <c r="AC174" s="40"/>
      <c r="AD174" s="26" t="n">
        <f aca="false">IF(ISBLANK(J174)=1,0,K174*AC174)</f>
        <v>0</v>
      </c>
      <c r="AE174" s="41" t="n">
        <v>15.8</v>
      </c>
      <c r="AF174" s="42" t="n">
        <v>0.046</v>
      </c>
    </row>
    <row r="175" customFormat="false" ht="42.5" hidden="false" customHeight="true" outlineLevel="0" collapsed="false">
      <c r="B175" s="29" t="s">
        <v>121</v>
      </c>
      <c r="C175" s="17" t="s">
        <v>818</v>
      </c>
      <c r="D175" s="18" t="s">
        <v>819</v>
      </c>
      <c r="E175" s="17" t="s">
        <v>689</v>
      </c>
      <c r="F175" s="17" t="n">
        <v>118</v>
      </c>
      <c r="G175" s="19" t="str">
        <f aca="false">CONCATENATE(Z175,"/",AA175,"/",AB175)</f>
        <v>1/1/1</v>
      </c>
      <c r="H175" s="17" t="s">
        <v>482</v>
      </c>
      <c r="I175" s="32" t="s">
        <v>198</v>
      </c>
      <c r="J175" s="20" t="n">
        <v>25600</v>
      </c>
      <c r="K175" s="13" t="n">
        <f aca="false">IF(ISBLANK(J175)=1,"-",J175*((Z175*AA175*AB175)/Y175))</f>
        <v>25600</v>
      </c>
      <c r="L175" s="21" t="str">
        <f aca="false">HYPERLINK(O175,"Video")</f>
        <v>Video</v>
      </c>
      <c r="M175" s="21" t="str">
        <f aca="false">HYPERLINK(N175,"Photo")</f>
        <v>Photo</v>
      </c>
      <c r="N175" s="37" t="s">
        <v>820</v>
      </c>
      <c r="O175" s="21" t="s">
        <v>821</v>
      </c>
      <c r="P175" s="38" t="s">
        <v>607</v>
      </c>
      <c r="Q175" s="39" t="n">
        <v>6974204920966</v>
      </c>
      <c r="R175" s="23" t="str">
        <f aca="false">_xlfn.CONCAT(V175,"x",W175,"x",X175)</f>
        <v>53x37x25</v>
      </c>
      <c r="S175" s="24" t="s">
        <v>41</v>
      </c>
      <c r="T175" s="17" t="s">
        <v>448</v>
      </c>
      <c r="U175" s="24" t="n">
        <v>173</v>
      </c>
      <c r="V175" s="17" t="n">
        <v>53</v>
      </c>
      <c r="W175" s="17" t="n">
        <v>37</v>
      </c>
      <c r="X175" s="17" t="n">
        <v>25</v>
      </c>
      <c r="Y175" s="17" t="n">
        <v>1</v>
      </c>
      <c r="Z175" s="17" t="n">
        <v>1</v>
      </c>
      <c r="AA175" s="17" t="n">
        <v>1</v>
      </c>
      <c r="AB175" s="17" t="n">
        <v>1</v>
      </c>
      <c r="AC175" s="40"/>
      <c r="AD175" s="26" t="n">
        <f aca="false">IF(ISBLANK(J175)=1,0,K175*AC175)</f>
        <v>0</v>
      </c>
      <c r="AE175" s="41" t="n">
        <v>17</v>
      </c>
      <c r="AF175" s="42" t="n">
        <v>0.057</v>
      </c>
    </row>
    <row r="176" customFormat="false" ht="42.5" hidden="false" customHeight="true" outlineLevel="0" collapsed="false">
      <c r="B176" s="29" t="s">
        <v>121</v>
      </c>
      <c r="C176" s="17" t="s">
        <v>822</v>
      </c>
      <c r="D176" s="18" t="s">
        <v>823</v>
      </c>
      <c r="E176" s="36" t="s">
        <v>124</v>
      </c>
      <c r="F176" s="36" t="n">
        <v>100</v>
      </c>
      <c r="G176" s="19" t="str">
        <f aca="false">CONCATENATE(Z176,"/",AA176,"/",AB176)</f>
        <v>1/1/4</v>
      </c>
      <c r="H176" s="17" t="s">
        <v>482</v>
      </c>
      <c r="I176" s="32" t="s">
        <v>198</v>
      </c>
      <c r="J176" s="20" t="n">
        <v>6600</v>
      </c>
      <c r="K176" s="13" t="n">
        <f aca="false">IF(ISBLANK(J176)=1,"-",J176*((Z176*AA176*AB176)/Y176))</f>
        <v>26400</v>
      </c>
      <c r="L176" s="21" t="str">
        <f aca="false">HYPERLINK(O176,"Video")</f>
        <v>Video</v>
      </c>
      <c r="M176" s="21" t="str">
        <f aca="false">HYPERLINK(N176,"Photo")</f>
        <v>Photo</v>
      </c>
      <c r="N176" s="37" t="s">
        <v>824</v>
      </c>
      <c r="O176" s="21" t="s">
        <v>825</v>
      </c>
      <c r="P176" s="38" t="s">
        <v>503</v>
      </c>
      <c r="Q176" s="39" t="n">
        <v>6974204920973</v>
      </c>
      <c r="R176" s="23" t="str">
        <f aca="false">_xlfn.CONCAT(V176,"x",W176,"x",X176)</f>
        <v>25x25x15</v>
      </c>
      <c r="S176" s="24" t="s">
        <v>41</v>
      </c>
      <c r="T176" s="17" t="s">
        <v>242</v>
      </c>
      <c r="U176" s="24" t="n">
        <v>174</v>
      </c>
      <c r="V176" s="33" t="n">
        <v>25</v>
      </c>
      <c r="W176" s="34" t="n">
        <v>25</v>
      </c>
      <c r="X176" s="24" t="n">
        <v>15</v>
      </c>
      <c r="Y176" s="17" t="n">
        <v>1</v>
      </c>
      <c r="Z176" s="17" t="n">
        <v>1</v>
      </c>
      <c r="AA176" s="17" t="n">
        <v>1</v>
      </c>
      <c r="AB176" s="17" t="n">
        <v>4</v>
      </c>
      <c r="AC176" s="40"/>
      <c r="AD176" s="26" t="n">
        <f aca="false">IF(ISBLANK(J176)=1,0,K176*AC176)</f>
        <v>0</v>
      </c>
      <c r="AE176" s="41" t="n">
        <v>23.2</v>
      </c>
      <c r="AF176" s="42" t="n">
        <v>0.066</v>
      </c>
    </row>
    <row r="177" customFormat="false" ht="42.5" hidden="false" customHeight="true" outlineLevel="0" collapsed="false">
      <c r="B177" s="29" t="s">
        <v>121</v>
      </c>
      <c r="C177" s="17" t="s">
        <v>826</v>
      </c>
      <c r="D177" s="18" t="s">
        <v>827</v>
      </c>
      <c r="E177" s="17" t="s">
        <v>689</v>
      </c>
      <c r="F177" s="44" t="n">
        <v>178</v>
      </c>
      <c r="G177" s="19" t="str">
        <f aca="false">CONCATENATE(Z177,"/",AA177,"/",AB177)</f>
        <v>1/1/1</v>
      </c>
      <c r="H177" s="17" t="s">
        <v>482</v>
      </c>
      <c r="I177" s="32" t="s">
        <v>198</v>
      </c>
      <c r="J177" s="20" t="n">
        <v>33990</v>
      </c>
      <c r="K177" s="13" t="n">
        <f aca="false">IF(ISBLANK(J177)=1,"-",J177*((Z177*AA177*AB177)/Y177))</f>
        <v>33990</v>
      </c>
      <c r="L177" s="21" t="str">
        <f aca="false">HYPERLINK(O177,"Video")</f>
        <v>Video</v>
      </c>
      <c r="M177" s="21" t="str">
        <f aca="false">HYPERLINK(N177,"Photo")</f>
        <v>Photo</v>
      </c>
      <c r="N177" s="37" t="s">
        <v>828</v>
      </c>
      <c r="O177" s="21" t="s">
        <v>829</v>
      </c>
      <c r="P177" s="38" t="s">
        <v>545</v>
      </c>
      <c r="Q177" s="39" t="n">
        <v>6974204920980</v>
      </c>
      <c r="R177" s="23" t="str">
        <f aca="false">_xlfn.CONCAT(V177,"x",W177,"x",X177)</f>
        <v>55x43x25</v>
      </c>
      <c r="S177" s="24" t="s">
        <v>41</v>
      </c>
      <c r="T177" s="17" t="s">
        <v>448</v>
      </c>
      <c r="U177" s="24" t="n">
        <v>175</v>
      </c>
      <c r="V177" s="17" t="n">
        <v>55</v>
      </c>
      <c r="W177" s="17" t="n">
        <v>43</v>
      </c>
      <c r="X177" s="17" t="n">
        <v>25</v>
      </c>
      <c r="Y177" s="17" t="n">
        <v>1</v>
      </c>
      <c r="Z177" s="17" t="n">
        <v>1</v>
      </c>
      <c r="AA177" s="17" t="n">
        <v>1</v>
      </c>
      <c r="AB177" s="17" t="n">
        <v>1</v>
      </c>
      <c r="AC177" s="40"/>
      <c r="AD177" s="26" t="n">
        <f aca="false">IF(ISBLANK(J177)=1,0,K177*AC177)</f>
        <v>0</v>
      </c>
      <c r="AE177" s="41" t="n">
        <v>23.3</v>
      </c>
      <c r="AF177" s="42" t="n">
        <v>0.066</v>
      </c>
    </row>
    <row r="178" customFormat="false" ht="42.5" hidden="false" customHeight="true" outlineLevel="0" collapsed="false">
      <c r="B178" s="29" t="s">
        <v>121</v>
      </c>
      <c r="C178" s="45" t="s">
        <v>830</v>
      </c>
      <c r="D178" s="18" t="s">
        <v>831</v>
      </c>
      <c r="E178" s="17" t="s">
        <v>384</v>
      </c>
      <c r="F178" s="17" t="n">
        <v>49</v>
      </c>
      <c r="G178" s="19" t="str">
        <f aca="false">CONCATENATE(Z178,"/",AA178,"/",AB178)</f>
        <v>1/1/2</v>
      </c>
      <c r="H178" s="17" t="s">
        <v>482</v>
      </c>
      <c r="I178" s="32" t="s">
        <v>198</v>
      </c>
      <c r="J178" s="20" t="n">
        <v>8100</v>
      </c>
      <c r="K178" s="13" t="n">
        <f aca="false">IF(ISBLANK(J178)=1,"-",J178*((Z178*AA178*AB178)/Y178))</f>
        <v>16200</v>
      </c>
      <c r="L178" s="21" t="str">
        <f aca="false">HYPERLINK(O178,"Video")</f>
        <v>Video</v>
      </c>
      <c r="M178" s="21" t="str">
        <f aca="false">HYPERLINK(N178,"Photo")</f>
        <v>Photo</v>
      </c>
      <c r="N178" s="37" t="s">
        <v>832</v>
      </c>
      <c r="O178" s="21" t="s">
        <v>833</v>
      </c>
      <c r="P178" s="38" t="s">
        <v>545</v>
      </c>
      <c r="Q178" s="39" t="n">
        <v>6974204920997</v>
      </c>
      <c r="R178" s="23" t="str">
        <f aca="false">_xlfn.CONCAT(V178,"x",W178,"x",X178)</f>
        <v>26x26x22</v>
      </c>
      <c r="S178" s="24" t="s">
        <v>41</v>
      </c>
      <c r="T178" s="17" t="s">
        <v>242</v>
      </c>
      <c r="U178" s="24" t="n">
        <v>176</v>
      </c>
      <c r="V178" s="17" t="n">
        <v>26</v>
      </c>
      <c r="W178" s="17" t="n">
        <v>26</v>
      </c>
      <c r="X178" s="17" t="n">
        <v>22</v>
      </c>
      <c r="Y178" s="17" t="n">
        <v>1</v>
      </c>
      <c r="Z178" s="17" t="n">
        <v>1</v>
      </c>
      <c r="AA178" s="17" t="n">
        <v>1</v>
      </c>
      <c r="AB178" s="17" t="n">
        <v>2</v>
      </c>
      <c r="AC178" s="40"/>
      <c r="AD178" s="26" t="n">
        <f aca="false">IF(ISBLANK(J178)=1,0,K178*AC178)</f>
        <v>0</v>
      </c>
      <c r="AE178" s="41" t="n">
        <v>13.9</v>
      </c>
      <c r="AF178" s="42" t="n">
        <v>0.036</v>
      </c>
    </row>
    <row r="179" customFormat="false" ht="42.5" hidden="false" customHeight="true" outlineLevel="0" collapsed="false">
      <c r="B179" s="29" t="s">
        <v>121</v>
      </c>
      <c r="C179" s="17" t="s">
        <v>834</v>
      </c>
      <c r="D179" s="18" t="s">
        <v>835</v>
      </c>
      <c r="E179" s="17" t="s">
        <v>384</v>
      </c>
      <c r="F179" s="36" t="n">
        <v>220</v>
      </c>
      <c r="G179" s="19" t="str">
        <f aca="false">CONCATENATE(Z179,"/",AA179,"/",AB179)</f>
        <v>1/1/1</v>
      </c>
      <c r="H179" s="17" t="s">
        <v>482</v>
      </c>
      <c r="I179" s="32" t="s">
        <v>198</v>
      </c>
      <c r="J179" s="20" t="n">
        <v>41500</v>
      </c>
      <c r="K179" s="13" t="n">
        <f aca="false">IF(ISBLANK(J179)=1,"-",J179*((Z179*AA179*AB179)/Y179))</f>
        <v>41500</v>
      </c>
      <c r="L179" s="21" t="str">
        <f aca="false">HYPERLINK(O179,"Video")</f>
        <v>Video</v>
      </c>
      <c r="M179" s="21" t="str">
        <f aca="false">HYPERLINK(N179,"Photo")</f>
        <v>Photo</v>
      </c>
      <c r="N179" s="37" t="s">
        <v>836</v>
      </c>
      <c r="O179" s="21" t="s">
        <v>837</v>
      </c>
      <c r="P179" s="38" t="s">
        <v>503</v>
      </c>
      <c r="Q179" s="39" t="n">
        <v>6974204921000</v>
      </c>
      <c r="R179" s="23" t="str">
        <f aca="false">_xlfn.CONCAT(V179,"x",W179,"x",X179)</f>
        <v>78x36x25</v>
      </c>
      <c r="S179" s="24" t="s">
        <v>41</v>
      </c>
      <c r="T179" s="17" t="s">
        <v>838</v>
      </c>
      <c r="U179" s="24" t="n">
        <v>177</v>
      </c>
      <c r="V179" s="45" t="n">
        <v>78</v>
      </c>
      <c r="W179" s="17" t="n">
        <v>36</v>
      </c>
      <c r="X179" s="17" t="n">
        <v>25</v>
      </c>
      <c r="Y179" s="17" t="n">
        <v>1</v>
      </c>
      <c r="Z179" s="17" t="n">
        <v>1</v>
      </c>
      <c r="AA179" s="17" t="n">
        <v>1</v>
      </c>
      <c r="AB179" s="17" t="n">
        <v>1</v>
      </c>
      <c r="AC179" s="40"/>
      <c r="AD179" s="26" t="n">
        <f aca="false">IF(ISBLANK(J179)=1,0,K179*AC179)</f>
        <v>0</v>
      </c>
      <c r="AE179" s="41" t="n">
        <v>30.4</v>
      </c>
      <c r="AF179" s="42" t="n">
        <v>0.085</v>
      </c>
    </row>
    <row r="180" customFormat="false" ht="42.5" hidden="false" customHeight="true" outlineLevel="0" collapsed="false">
      <c r="B180" s="29" t="s">
        <v>121</v>
      </c>
      <c r="C180" s="45" t="s">
        <v>839</v>
      </c>
      <c r="D180" s="18" t="s">
        <v>840</v>
      </c>
      <c r="E180" s="17" t="s">
        <v>280</v>
      </c>
      <c r="F180" s="17" t="n">
        <v>100</v>
      </c>
      <c r="G180" s="19" t="str">
        <f aca="false">CONCATENATE(Z180,"/",AA180,"/",AB180)</f>
        <v>1/1/2</v>
      </c>
      <c r="H180" s="17" t="s">
        <v>482</v>
      </c>
      <c r="I180" s="32" t="s">
        <v>198</v>
      </c>
      <c r="J180" s="20" t="n">
        <v>10990</v>
      </c>
      <c r="K180" s="13" t="n">
        <f aca="false">IF(ISBLANK(J180)=1,"-",J180*((Z180*AA180*AB180)/Y180))</f>
        <v>21980</v>
      </c>
      <c r="L180" s="21" t="str">
        <f aca="false">HYPERLINK(O180,"Video")</f>
        <v>Video</v>
      </c>
      <c r="M180" s="21" t="str">
        <f aca="false">HYPERLINK(N180,"Photo")</f>
        <v>Photo</v>
      </c>
      <c r="N180" s="37" t="s">
        <v>841</v>
      </c>
      <c r="O180" s="21" t="s">
        <v>842</v>
      </c>
      <c r="P180" s="38" t="s">
        <v>757</v>
      </c>
      <c r="Q180" s="39" t="n">
        <v>6974204921017</v>
      </c>
      <c r="R180" s="23" t="str">
        <f aca="false">_xlfn.CONCAT(V180,"x",W180,"x",X180)</f>
        <v>31x31x17</v>
      </c>
      <c r="S180" s="24" t="s">
        <v>41</v>
      </c>
      <c r="T180" s="17" t="s">
        <v>242</v>
      </c>
      <c r="U180" s="24" t="n">
        <v>178</v>
      </c>
      <c r="V180" s="17" t="n">
        <v>31</v>
      </c>
      <c r="W180" s="17" t="n">
        <v>31</v>
      </c>
      <c r="X180" s="17" t="n">
        <v>17</v>
      </c>
      <c r="Y180" s="17" t="n">
        <v>1</v>
      </c>
      <c r="Z180" s="17" t="n">
        <v>1</v>
      </c>
      <c r="AA180" s="17" t="n">
        <v>1</v>
      </c>
      <c r="AB180" s="17" t="n">
        <v>2</v>
      </c>
      <c r="AC180" s="40"/>
      <c r="AD180" s="26" t="n">
        <f aca="false">IF(ISBLANK(J180)=1,0,K180*AC180)</f>
        <v>0</v>
      </c>
      <c r="AE180" s="41" t="n">
        <v>16.4</v>
      </c>
      <c r="AF180" s="42" t="n">
        <v>0.041</v>
      </c>
    </row>
    <row r="181" customFormat="false" ht="42.5" hidden="false" customHeight="true" outlineLevel="0" collapsed="false">
      <c r="B181" s="29" t="s">
        <v>121</v>
      </c>
      <c r="C181" s="45" t="s">
        <v>843</v>
      </c>
      <c r="D181" s="18" t="s">
        <v>844</v>
      </c>
      <c r="E181" s="17" t="s">
        <v>689</v>
      </c>
      <c r="F181" s="17" t="n">
        <v>118</v>
      </c>
      <c r="G181" s="19" t="str">
        <f aca="false">CONCATENATE(Z181,"/",AA181,"/",AB181)</f>
        <v>1/1/1</v>
      </c>
      <c r="H181" s="17" t="s">
        <v>482</v>
      </c>
      <c r="I181" s="32" t="s">
        <v>198</v>
      </c>
      <c r="J181" s="20" t="n">
        <v>25990</v>
      </c>
      <c r="K181" s="13" t="n">
        <f aca="false">IF(ISBLANK(J181)=1,"-",J181*((Z181*AA181*AB181)/Y181))</f>
        <v>25990</v>
      </c>
      <c r="L181" s="21" t="str">
        <f aca="false">HYPERLINK(O181,"Video")</f>
        <v>Video</v>
      </c>
      <c r="M181" s="21" t="str">
        <f aca="false">HYPERLINK(N181,"Photo")</f>
        <v>Photo</v>
      </c>
      <c r="N181" s="37" t="s">
        <v>845</v>
      </c>
      <c r="O181" s="21" t="s">
        <v>846</v>
      </c>
      <c r="P181" s="38" t="s">
        <v>503</v>
      </c>
      <c r="Q181" s="39" t="n">
        <v>6974204921024</v>
      </c>
      <c r="R181" s="23" t="str">
        <f aca="false">_xlfn.CONCAT(V181,"x",W181,"x",X181)</f>
        <v>53x37x25</v>
      </c>
      <c r="S181" s="24" t="s">
        <v>41</v>
      </c>
      <c r="T181" s="17" t="s">
        <v>448</v>
      </c>
      <c r="U181" s="24" t="n">
        <v>179</v>
      </c>
      <c r="V181" s="17" t="n">
        <v>53</v>
      </c>
      <c r="W181" s="17" t="n">
        <v>37</v>
      </c>
      <c r="X181" s="17" t="n">
        <v>25</v>
      </c>
      <c r="Y181" s="17" t="n">
        <v>1</v>
      </c>
      <c r="Z181" s="17" t="n">
        <v>1</v>
      </c>
      <c r="AA181" s="17" t="n">
        <v>1</v>
      </c>
      <c r="AB181" s="17" t="n">
        <v>1</v>
      </c>
      <c r="AC181" s="40"/>
      <c r="AD181" s="26" t="n">
        <f aca="false">IF(ISBLANK(J181)=1,0,K181*AC181)</f>
        <v>0</v>
      </c>
      <c r="AE181" s="41" t="n">
        <v>17</v>
      </c>
      <c r="AF181" s="42" t="n">
        <v>0.057</v>
      </c>
    </row>
    <row r="182" customFormat="false" ht="42.5" hidden="false" customHeight="true" outlineLevel="0" collapsed="false">
      <c r="B182" s="29" t="s">
        <v>121</v>
      </c>
      <c r="C182" s="17" t="s">
        <v>847</v>
      </c>
      <c r="D182" s="18" t="s">
        <v>848</v>
      </c>
      <c r="E182" s="17" t="s">
        <v>588</v>
      </c>
      <c r="F182" s="17" t="n">
        <v>38</v>
      </c>
      <c r="G182" s="19" t="str">
        <f aca="false">CONCATENATE(Z182,"/",AA182,"/",AB182)</f>
        <v>1/1/4</v>
      </c>
      <c r="H182" s="17" t="s">
        <v>482</v>
      </c>
      <c r="I182" s="32" t="s">
        <v>198</v>
      </c>
      <c r="J182" s="20" t="n">
        <v>6050</v>
      </c>
      <c r="K182" s="13" t="n">
        <f aca="false">IF(ISBLANK(J182)=1,"-",J182*((Z182*AA182*AB182)/Y182))</f>
        <v>24200</v>
      </c>
      <c r="L182" s="21" t="str">
        <f aca="false">HYPERLINK(O182,"Video")</f>
        <v>Video</v>
      </c>
      <c r="M182" s="21" t="str">
        <f aca="false">HYPERLINK(N182,"Photo")</f>
        <v>Photo</v>
      </c>
      <c r="N182" s="37" t="s">
        <v>849</v>
      </c>
      <c r="O182" s="21" t="s">
        <v>850</v>
      </c>
      <c r="P182" s="38" t="s">
        <v>629</v>
      </c>
      <c r="Q182" s="39" t="n">
        <v>6974204921031</v>
      </c>
      <c r="R182" s="23" t="str">
        <f aca="false">_xlfn.CONCAT(V182,"x",W182,"x",X182)</f>
        <v>22x21x22</v>
      </c>
      <c r="S182" s="24" t="s">
        <v>41</v>
      </c>
      <c r="T182" s="17" t="s">
        <v>242</v>
      </c>
      <c r="U182" s="24" t="n">
        <v>180</v>
      </c>
      <c r="V182" s="17" t="n">
        <v>22</v>
      </c>
      <c r="W182" s="17" t="n">
        <v>21</v>
      </c>
      <c r="X182" s="17" t="n">
        <v>22</v>
      </c>
      <c r="Y182" s="17" t="n">
        <v>1</v>
      </c>
      <c r="Z182" s="17" t="n">
        <v>1</v>
      </c>
      <c r="AA182" s="17" t="n">
        <v>1</v>
      </c>
      <c r="AB182" s="17" t="n">
        <v>4</v>
      </c>
      <c r="AC182" s="40"/>
      <c r="AD182" s="26" t="n">
        <f aca="false">IF(ISBLANK(J182)=1,0,K182*AC182)</f>
        <v>0</v>
      </c>
      <c r="AE182" s="41" t="n">
        <v>19.7</v>
      </c>
      <c r="AF182" s="42" t="n">
        <v>0.051</v>
      </c>
    </row>
    <row r="183" customFormat="false" ht="42.5" hidden="false" customHeight="true" outlineLevel="0" collapsed="false">
      <c r="B183" s="29" t="s">
        <v>121</v>
      </c>
      <c r="C183" s="17" t="s">
        <v>851</v>
      </c>
      <c r="D183" s="18" t="s">
        <v>852</v>
      </c>
      <c r="E183" s="17" t="s">
        <v>689</v>
      </c>
      <c r="F183" s="17" t="n">
        <v>82</v>
      </c>
      <c r="G183" s="19" t="str">
        <f aca="false">CONCATENATE(Z183,"/",AA183,"/",AB183)</f>
        <v>1/1/1</v>
      </c>
      <c r="H183" s="17" t="s">
        <v>482</v>
      </c>
      <c r="I183" s="32" t="s">
        <v>198</v>
      </c>
      <c r="J183" s="20" t="n">
        <v>16990</v>
      </c>
      <c r="K183" s="13" t="n">
        <f aca="false">IF(ISBLANK(J183)=1,"-",J183*((Z183*AA183*AB183)/Y183))</f>
        <v>16990</v>
      </c>
      <c r="L183" s="21" t="str">
        <f aca="false">HYPERLINK(O183,"Video")</f>
        <v>Video</v>
      </c>
      <c r="M183" s="21" t="str">
        <f aca="false">HYPERLINK(N183,"Photo")</f>
        <v>Photo</v>
      </c>
      <c r="N183" s="37" t="s">
        <v>853</v>
      </c>
      <c r="O183" s="21" t="s">
        <v>854</v>
      </c>
      <c r="P183" s="38" t="s">
        <v>757</v>
      </c>
      <c r="Q183" s="39" t="n">
        <v>6974204921048</v>
      </c>
      <c r="R183" s="23" t="str">
        <f aca="false">_xlfn.CONCAT(V183,"x",W183,"x",X183)</f>
        <v>46x27x25</v>
      </c>
      <c r="S183" s="24" t="s">
        <v>41</v>
      </c>
      <c r="T183" s="17" t="s">
        <v>448</v>
      </c>
      <c r="U183" s="24" t="n">
        <v>181</v>
      </c>
      <c r="V183" s="17" t="n">
        <v>46</v>
      </c>
      <c r="W183" s="17" t="n">
        <v>27</v>
      </c>
      <c r="X183" s="17" t="n">
        <v>25</v>
      </c>
      <c r="Y183" s="17" t="n">
        <v>1</v>
      </c>
      <c r="Z183" s="17" t="n">
        <v>1</v>
      </c>
      <c r="AA183" s="17" t="n">
        <v>1</v>
      </c>
      <c r="AB183" s="17" t="n">
        <v>1</v>
      </c>
      <c r="AC183" s="40"/>
      <c r="AD183" s="26" t="n">
        <f aca="false">IF(ISBLANK(J183)=1,0,K183*AC183)</f>
        <v>0</v>
      </c>
      <c r="AE183" s="41" t="n">
        <v>13.3</v>
      </c>
      <c r="AF183" s="42" t="n">
        <v>0.04</v>
      </c>
    </row>
    <row r="184" customFormat="false" ht="42.5" hidden="true" customHeight="true" outlineLevel="0" collapsed="false">
      <c r="B184" s="29" t="s">
        <v>121</v>
      </c>
      <c r="C184" s="17" t="s">
        <v>855</v>
      </c>
      <c r="D184" s="18" t="s">
        <v>856</v>
      </c>
      <c r="E184" s="17" t="s">
        <v>124</v>
      </c>
      <c r="F184" s="17" t="n">
        <v>49</v>
      </c>
      <c r="G184" s="19" t="str">
        <f aca="false">CONCATENATE(Z184,"/",AA184,"/",AB184)</f>
        <v>1/1/8</v>
      </c>
      <c r="H184" s="17" t="s">
        <v>482</v>
      </c>
      <c r="I184" s="32"/>
      <c r="J184" s="20"/>
      <c r="K184" s="13" t="str">
        <f aca="false">IF(ISBLANK(J184)=1,"-",J184*((Z184*AA184*AB184)/Y184))</f>
        <v>-</v>
      </c>
      <c r="L184" s="21" t="str">
        <f aca="false">HYPERLINK(O184,"Video")</f>
        <v>Video</v>
      </c>
      <c r="M184" s="21" t="str">
        <f aca="false">HYPERLINK(N184,"Photo")</f>
        <v>Photo</v>
      </c>
      <c r="N184" s="37" t="s">
        <v>857</v>
      </c>
      <c r="O184" s="21" t="s">
        <v>858</v>
      </c>
      <c r="P184" s="38" t="s">
        <v>503</v>
      </c>
      <c r="Q184" s="39" t="n">
        <v>6974204921055</v>
      </c>
      <c r="R184" s="23" t="str">
        <f aca="false">_xlfn.CONCAT(V184,"x",W184,"x",X184)</f>
        <v>17x17x15</v>
      </c>
      <c r="S184" s="24" t="s">
        <v>41</v>
      </c>
      <c r="T184" s="17" t="s">
        <v>242</v>
      </c>
      <c r="U184" s="24" t="n">
        <v>182</v>
      </c>
      <c r="V184" s="17" t="n">
        <v>17</v>
      </c>
      <c r="W184" s="17" t="n">
        <v>17</v>
      </c>
      <c r="X184" s="17" t="n">
        <v>15</v>
      </c>
      <c r="Y184" s="17" t="n">
        <v>1</v>
      </c>
      <c r="Z184" s="17" t="n">
        <v>1</v>
      </c>
      <c r="AA184" s="17" t="n">
        <v>1</v>
      </c>
      <c r="AB184" s="17" t="n">
        <v>8</v>
      </c>
      <c r="AC184" s="40"/>
      <c r="AD184" s="26" t="n">
        <f aca="false">IF(ISBLANK(J184)=1,0,K184*AC184)</f>
        <v>0</v>
      </c>
      <c r="AE184" s="41" t="n">
        <v>19</v>
      </c>
      <c r="AF184" s="42" t="n">
        <v>0.05</v>
      </c>
    </row>
    <row r="185" customFormat="false" ht="42.5" hidden="false" customHeight="true" outlineLevel="0" collapsed="false">
      <c r="B185" s="29" t="s">
        <v>121</v>
      </c>
      <c r="C185" s="17" t="s">
        <v>859</v>
      </c>
      <c r="D185" s="18" t="s">
        <v>860</v>
      </c>
      <c r="E185" s="17" t="s">
        <v>384</v>
      </c>
      <c r="F185" s="17" t="n">
        <v>25</v>
      </c>
      <c r="G185" s="19" t="str">
        <f aca="false">CONCATENATE(Z185,"/",AA185,"/",AB185)</f>
        <v>1/1/4</v>
      </c>
      <c r="H185" s="17" t="s">
        <v>482</v>
      </c>
      <c r="I185" s="32" t="s">
        <v>198</v>
      </c>
      <c r="J185" s="20" t="n">
        <v>4400</v>
      </c>
      <c r="K185" s="13" t="n">
        <f aca="false">IF(ISBLANK(J185)=1,"-",J185*((Z185*AA185*AB185)/Y185))</f>
        <v>17600</v>
      </c>
      <c r="L185" s="21" t="str">
        <f aca="false">HYPERLINK(O185,"Video")</f>
        <v>Video</v>
      </c>
      <c r="M185" s="21" t="str">
        <f aca="false">HYPERLINK(N185,"Photo")</f>
        <v>Photo</v>
      </c>
      <c r="N185" s="37" t="s">
        <v>861</v>
      </c>
      <c r="O185" s="21" t="s">
        <v>862</v>
      </c>
      <c r="P185" s="38" t="s">
        <v>545</v>
      </c>
      <c r="Q185" s="39" t="n">
        <v>6974204921062</v>
      </c>
      <c r="R185" s="23" t="str">
        <f aca="false">_xlfn.CONCAT(V185,"x",W185,"x",X185)</f>
        <v>19x19x22</v>
      </c>
      <c r="S185" s="24" t="s">
        <v>41</v>
      </c>
      <c r="T185" s="17" t="s">
        <v>242</v>
      </c>
      <c r="U185" s="24" t="n">
        <v>183</v>
      </c>
      <c r="V185" s="17" t="n">
        <v>19</v>
      </c>
      <c r="W185" s="17" t="n">
        <v>19</v>
      </c>
      <c r="X185" s="17" t="n">
        <v>22</v>
      </c>
      <c r="Y185" s="17" t="n">
        <v>1</v>
      </c>
      <c r="Z185" s="17" t="n">
        <v>1</v>
      </c>
      <c r="AA185" s="17" t="n">
        <v>1</v>
      </c>
      <c r="AB185" s="17" t="n">
        <v>4</v>
      </c>
      <c r="AC185" s="40"/>
      <c r="AD185" s="26" t="n">
        <f aca="false">IF(ISBLANK(J185)=1,0,K185*AC185)</f>
        <v>0</v>
      </c>
      <c r="AE185" s="41" t="n">
        <v>14</v>
      </c>
      <c r="AF185" s="42" t="n">
        <v>0.038</v>
      </c>
    </row>
    <row r="186" customFormat="false" ht="42.5" hidden="false" customHeight="true" outlineLevel="0" collapsed="false">
      <c r="B186" s="29" t="s">
        <v>121</v>
      </c>
      <c r="C186" s="17" t="s">
        <v>863</v>
      </c>
      <c r="D186" s="18" t="s">
        <v>864</v>
      </c>
      <c r="E186" s="17" t="s">
        <v>384</v>
      </c>
      <c r="F186" s="17" t="n">
        <v>100</v>
      </c>
      <c r="G186" s="19" t="str">
        <f aca="false">CONCATENATE(Z186,"/",AA186,"/",AB186)</f>
        <v>1/1/1</v>
      </c>
      <c r="H186" s="17" t="s">
        <v>482</v>
      </c>
      <c r="I186" s="32" t="s">
        <v>198</v>
      </c>
      <c r="J186" s="20" t="n">
        <v>18390</v>
      </c>
      <c r="K186" s="13" t="n">
        <f aca="false">IF(ISBLANK(J186)=1,"-",J186*((Z186*AA186*AB186)/Y186))</f>
        <v>18390</v>
      </c>
      <c r="L186" s="21" t="str">
        <f aca="false">HYPERLINK(O186,"Video")</f>
        <v>Video</v>
      </c>
      <c r="M186" s="21" t="str">
        <f aca="false">HYPERLINK(N186,"Photo")</f>
        <v>Photo</v>
      </c>
      <c r="N186" s="37" t="s">
        <v>865</v>
      </c>
      <c r="O186" s="21" t="s">
        <v>866</v>
      </c>
      <c r="P186" s="38" t="s">
        <v>545</v>
      </c>
      <c r="Q186" s="39" t="n">
        <v>6974204921079</v>
      </c>
      <c r="R186" s="23" t="str">
        <f aca="false">_xlfn.CONCAT(V186,"x",W186,"x",X186)</f>
        <v>35x35x22</v>
      </c>
      <c r="S186" s="24" t="s">
        <v>41</v>
      </c>
      <c r="T186" s="17" t="s">
        <v>448</v>
      </c>
      <c r="U186" s="24" t="n">
        <v>184</v>
      </c>
      <c r="V186" s="33" t="n">
        <v>35</v>
      </c>
      <c r="W186" s="34" t="n">
        <v>35</v>
      </c>
      <c r="X186" s="24" t="n">
        <v>22</v>
      </c>
      <c r="Y186" s="17" t="n">
        <v>1</v>
      </c>
      <c r="Z186" s="17" t="n">
        <v>1</v>
      </c>
      <c r="AA186" s="17" t="n">
        <v>1</v>
      </c>
      <c r="AB186" s="17" t="n">
        <v>1</v>
      </c>
      <c r="AC186" s="40"/>
      <c r="AD186" s="26" t="n">
        <f aca="false">IF(ISBLANK(J186)=1,0,K186*AC186)</f>
        <v>0</v>
      </c>
      <c r="AE186" s="41" t="n">
        <v>13.9</v>
      </c>
      <c r="AF186" s="42" t="n">
        <v>0.037</v>
      </c>
    </row>
    <row r="187" customFormat="false" ht="42.5" hidden="false" customHeight="true" outlineLevel="0" collapsed="false">
      <c r="B187" s="29" t="s">
        <v>121</v>
      </c>
      <c r="C187" s="17" t="s">
        <v>867</v>
      </c>
      <c r="D187" s="18" t="s">
        <v>868</v>
      </c>
      <c r="E187" s="17" t="s">
        <v>384</v>
      </c>
      <c r="F187" s="17" t="n">
        <v>36</v>
      </c>
      <c r="G187" s="19" t="str">
        <f aca="false">CONCATENATE(Z187,"/",AA187,"/",AB187)</f>
        <v>1/1/2</v>
      </c>
      <c r="H187" s="17" t="s">
        <v>482</v>
      </c>
      <c r="I187" s="32" t="s">
        <v>198</v>
      </c>
      <c r="J187" s="20" t="n">
        <v>6250</v>
      </c>
      <c r="K187" s="13" t="n">
        <f aca="false">IF(ISBLANK(J187)=1,"-",J187*((Z187*AA187*AB187)/Y187))</f>
        <v>12500</v>
      </c>
      <c r="L187" s="21" t="str">
        <f aca="false">HYPERLINK(O187,"Video")</f>
        <v>Video</v>
      </c>
      <c r="M187" s="21" t="str">
        <f aca="false">HYPERLINK(N187,"Photo")</f>
        <v>Photo</v>
      </c>
      <c r="N187" s="37" t="s">
        <v>869</v>
      </c>
      <c r="O187" s="21" t="s">
        <v>870</v>
      </c>
      <c r="P187" s="38" t="s">
        <v>545</v>
      </c>
      <c r="Q187" s="39" t="n">
        <v>6974204921086</v>
      </c>
      <c r="R187" s="23" t="str">
        <f aca="false">_xlfn.CONCAT(V187,"x",W187,"x",X187)</f>
        <v>22x22x22</v>
      </c>
      <c r="S187" s="24" t="s">
        <v>41</v>
      </c>
      <c r="T187" s="17" t="s">
        <v>242</v>
      </c>
      <c r="U187" s="24" t="n">
        <v>185</v>
      </c>
      <c r="V187" s="17" t="n">
        <v>22</v>
      </c>
      <c r="W187" s="17" t="n">
        <v>22</v>
      </c>
      <c r="X187" s="17" t="n">
        <v>22</v>
      </c>
      <c r="Y187" s="17" t="n">
        <v>1</v>
      </c>
      <c r="Z187" s="17" t="n">
        <v>1</v>
      </c>
      <c r="AA187" s="17" t="n">
        <v>1</v>
      </c>
      <c r="AB187" s="17" t="n">
        <v>2</v>
      </c>
      <c r="AC187" s="40"/>
      <c r="AD187" s="26" t="n">
        <f aca="false">IF(ISBLANK(J187)=1,0,K187*AC187)</f>
        <v>0</v>
      </c>
      <c r="AE187" s="41" t="n">
        <v>15.4</v>
      </c>
      <c r="AF187" s="42" t="n">
        <v>0.028</v>
      </c>
    </row>
    <row r="188" customFormat="false" ht="42.5" hidden="false" customHeight="true" outlineLevel="0" collapsed="false">
      <c r="B188" s="29" t="s">
        <v>121</v>
      </c>
      <c r="C188" s="17" t="s">
        <v>871</v>
      </c>
      <c r="D188" s="18" t="s">
        <v>872</v>
      </c>
      <c r="E188" s="17" t="s">
        <v>384</v>
      </c>
      <c r="F188" s="17" t="n">
        <v>36</v>
      </c>
      <c r="G188" s="19" t="str">
        <f aca="false">CONCATENATE(Z188,"/",AA188,"/",AB188)</f>
        <v>1/1/4</v>
      </c>
      <c r="H188" s="17" t="s">
        <v>482</v>
      </c>
      <c r="I188" s="32" t="s">
        <v>198</v>
      </c>
      <c r="J188" s="20" t="n">
        <v>5970</v>
      </c>
      <c r="K188" s="13" t="n">
        <f aca="false">IF(ISBLANK(J188)=1,"-",J188*((Z188*AA188*AB188)/Y188))</f>
        <v>23880</v>
      </c>
      <c r="L188" s="21" t="str">
        <f aca="false">HYPERLINK(O188,"Video")</f>
        <v>Video</v>
      </c>
      <c r="M188" s="21" t="str">
        <f aca="false">HYPERLINK(N188,"Photo")</f>
        <v>Photo</v>
      </c>
      <c r="N188" s="37" t="s">
        <v>873</v>
      </c>
      <c r="O188" s="21" t="s">
        <v>874</v>
      </c>
      <c r="P188" s="38" t="s">
        <v>607</v>
      </c>
      <c r="Q188" s="39" t="n">
        <v>6974204921093</v>
      </c>
      <c r="R188" s="23" t="str">
        <f aca="false">_xlfn.CONCAT(V188,"x",W188,"x",X188)</f>
        <v>22x22x22</v>
      </c>
      <c r="S188" s="24" t="s">
        <v>41</v>
      </c>
      <c r="T188" s="17" t="s">
        <v>242</v>
      </c>
      <c r="U188" s="24" t="n">
        <v>186</v>
      </c>
      <c r="V188" s="17" t="n">
        <v>22</v>
      </c>
      <c r="W188" s="17" t="n">
        <v>22</v>
      </c>
      <c r="X188" s="17" t="n">
        <v>22</v>
      </c>
      <c r="Y188" s="17" t="n">
        <v>1</v>
      </c>
      <c r="Z188" s="17" t="n">
        <v>1</v>
      </c>
      <c r="AA188" s="17" t="n">
        <v>1</v>
      </c>
      <c r="AB188" s="17" t="n">
        <v>4</v>
      </c>
      <c r="AC188" s="40"/>
      <c r="AD188" s="26" t="n">
        <f aca="false">IF(ISBLANK(J188)=1,0,K188*AC188)</f>
        <v>0</v>
      </c>
      <c r="AE188" s="41" t="n">
        <v>20.4</v>
      </c>
      <c r="AF188" s="42" t="n">
        <v>0.056</v>
      </c>
    </row>
    <row r="189" customFormat="false" ht="42.5" hidden="false" customHeight="true" outlineLevel="0" collapsed="false">
      <c r="B189" s="29" t="s">
        <v>121</v>
      </c>
      <c r="C189" s="17" t="s">
        <v>875</v>
      </c>
      <c r="D189" s="18" t="s">
        <v>876</v>
      </c>
      <c r="E189" s="17" t="s">
        <v>384</v>
      </c>
      <c r="F189" s="17" t="n">
        <v>49</v>
      </c>
      <c r="G189" s="19" t="str">
        <f aca="false">CONCATENATE(Z189,"/",AA189,"/",AB189)</f>
        <v>1/1/2</v>
      </c>
      <c r="H189" s="17" t="s">
        <v>482</v>
      </c>
      <c r="I189" s="32" t="s">
        <v>198</v>
      </c>
      <c r="J189" s="20" t="n">
        <v>8100</v>
      </c>
      <c r="K189" s="13" t="n">
        <f aca="false">IF(ISBLANK(J189)=1,"-",J189*((Z189*AA189*AB189)/Y189))</f>
        <v>16200</v>
      </c>
      <c r="L189" s="21" t="str">
        <f aca="false">HYPERLINK(O189,"Video")</f>
        <v>Video</v>
      </c>
      <c r="M189" s="21" t="str">
        <f aca="false">HYPERLINK(N189,"Photo")</f>
        <v>Photo</v>
      </c>
      <c r="N189" s="37" t="s">
        <v>877</v>
      </c>
      <c r="O189" s="21" t="s">
        <v>878</v>
      </c>
      <c r="P189" s="38" t="s">
        <v>545</v>
      </c>
      <c r="Q189" s="39" t="n">
        <v>6974204921109</v>
      </c>
      <c r="R189" s="23" t="str">
        <f aca="false">_xlfn.CONCAT(V189,"x",W189,"x",X189)</f>
        <v>26x26x22</v>
      </c>
      <c r="S189" s="24" t="s">
        <v>41</v>
      </c>
      <c r="T189" s="17" t="s">
        <v>242</v>
      </c>
      <c r="U189" s="24" t="n">
        <v>187</v>
      </c>
      <c r="V189" s="17" t="n">
        <v>26</v>
      </c>
      <c r="W189" s="17" t="n">
        <v>26</v>
      </c>
      <c r="X189" s="17" t="n">
        <v>22</v>
      </c>
      <c r="Y189" s="17" t="n">
        <v>1</v>
      </c>
      <c r="Z189" s="17" t="n">
        <v>1</v>
      </c>
      <c r="AA189" s="17" t="n">
        <v>1</v>
      </c>
      <c r="AB189" s="17" t="n">
        <v>2</v>
      </c>
      <c r="AC189" s="40"/>
      <c r="AD189" s="26" t="n">
        <f aca="false">IF(ISBLANK(J189)=1,0,K189*AC189)</f>
        <v>0</v>
      </c>
      <c r="AE189" s="41" t="n">
        <v>13.7</v>
      </c>
      <c r="AF189" s="42" t="n">
        <v>0.036</v>
      </c>
    </row>
    <row r="190" customFormat="false" ht="42.5" hidden="false" customHeight="true" outlineLevel="0" collapsed="false">
      <c r="B190" s="29" t="s">
        <v>121</v>
      </c>
      <c r="C190" s="17" t="s">
        <v>879</v>
      </c>
      <c r="D190" s="18" t="s">
        <v>880</v>
      </c>
      <c r="E190" s="17" t="s">
        <v>384</v>
      </c>
      <c r="F190" s="17" t="n">
        <v>120</v>
      </c>
      <c r="G190" s="19" t="str">
        <f aca="false">CONCATENATE(Z190,"/",AA190,"/",AB190)</f>
        <v>1/1/1</v>
      </c>
      <c r="H190" s="17" t="s">
        <v>482</v>
      </c>
      <c r="I190" s="32" t="s">
        <v>198</v>
      </c>
      <c r="J190" s="20" t="n">
        <v>19650</v>
      </c>
      <c r="K190" s="13" t="n">
        <f aca="false">IF(ISBLANK(J190)=1,"-",J190*((Z190*AA190*AB190)/Y190))</f>
        <v>19650</v>
      </c>
      <c r="L190" s="21" t="str">
        <f aca="false">HYPERLINK(O190,"Video")</f>
        <v>Video</v>
      </c>
      <c r="M190" s="21" t="str">
        <f aca="false">HYPERLINK(N190,"Photo")</f>
        <v>Photo</v>
      </c>
      <c r="N190" s="37" t="s">
        <v>881</v>
      </c>
      <c r="O190" s="21" t="s">
        <v>882</v>
      </c>
      <c r="P190" s="38" t="s">
        <v>545</v>
      </c>
      <c r="Q190" s="39" t="n">
        <v>6974204921116</v>
      </c>
      <c r="R190" s="23" t="str">
        <f aca="false">_xlfn.CONCAT(V190,"x",W190,"x",X190)</f>
        <v>44x36x22</v>
      </c>
      <c r="S190" s="24" t="s">
        <v>41</v>
      </c>
      <c r="T190" s="17" t="s">
        <v>448</v>
      </c>
      <c r="U190" s="24" t="n">
        <v>188</v>
      </c>
      <c r="V190" s="17" t="n">
        <v>44</v>
      </c>
      <c r="W190" s="17" t="n">
        <v>36</v>
      </c>
      <c r="X190" s="17" t="n">
        <v>22</v>
      </c>
      <c r="Y190" s="17" t="n">
        <v>1</v>
      </c>
      <c r="Z190" s="17" t="n">
        <v>1</v>
      </c>
      <c r="AA190" s="17" t="n">
        <v>1</v>
      </c>
      <c r="AB190" s="17" t="n">
        <v>1</v>
      </c>
      <c r="AC190" s="40"/>
      <c r="AD190" s="26" t="n">
        <f aca="false">IF(ISBLANK(J190)=1,0,K190*AC190)</f>
        <v>0</v>
      </c>
      <c r="AE190" s="41" t="n">
        <v>17.7</v>
      </c>
      <c r="AF190" s="42" t="n">
        <v>0.047</v>
      </c>
    </row>
    <row r="191" customFormat="false" ht="42.5" hidden="false" customHeight="true" outlineLevel="0" collapsed="false">
      <c r="B191" s="29" t="s">
        <v>121</v>
      </c>
      <c r="C191" s="17" t="s">
        <v>883</v>
      </c>
      <c r="D191" s="18" t="s">
        <v>884</v>
      </c>
      <c r="E191" s="17" t="s">
        <v>384</v>
      </c>
      <c r="F191" s="17" t="n">
        <v>200</v>
      </c>
      <c r="G191" s="19" t="str">
        <f aca="false">CONCATENATE(Z191,"/",AA191,"/",AB191)</f>
        <v>1/1/1</v>
      </c>
      <c r="H191" s="17" t="s">
        <v>482</v>
      </c>
      <c r="I191" s="32" t="s">
        <v>198</v>
      </c>
      <c r="J191" s="20" t="n">
        <v>35900</v>
      </c>
      <c r="K191" s="13" t="n">
        <f aca="false">IF(ISBLANK(J191)=1,"-",J191*((Z191*AA191*AB191)/Y191))</f>
        <v>35900</v>
      </c>
      <c r="L191" s="21" t="str">
        <f aca="false">HYPERLINK(O191,"Video")</f>
        <v>Video</v>
      </c>
      <c r="M191" s="21" t="str">
        <f aca="false">HYPERLINK(N191,"Photo")</f>
        <v>Photo</v>
      </c>
      <c r="N191" s="37" t="s">
        <v>885</v>
      </c>
      <c r="O191" s="21" t="s">
        <v>886</v>
      </c>
      <c r="P191" s="38" t="s">
        <v>503</v>
      </c>
      <c r="Q191" s="39" t="n">
        <v>6974204921123</v>
      </c>
      <c r="R191" s="23" t="str">
        <f aca="false">_xlfn.CONCAT(V191,"x",W191,"x",X191)</f>
        <v>73x37x22</v>
      </c>
      <c r="S191" s="24" t="s">
        <v>41</v>
      </c>
      <c r="T191" s="17" t="s">
        <v>448</v>
      </c>
      <c r="U191" s="24" t="n">
        <v>189</v>
      </c>
      <c r="V191" s="17" t="n">
        <v>73</v>
      </c>
      <c r="W191" s="17" t="n">
        <v>37</v>
      </c>
      <c r="X191" s="17" t="n">
        <v>22</v>
      </c>
      <c r="Y191" s="17" t="n">
        <v>1</v>
      </c>
      <c r="Z191" s="17" t="n">
        <v>1</v>
      </c>
      <c r="AA191" s="17" t="n">
        <v>1</v>
      </c>
      <c r="AB191" s="17" t="n">
        <v>1</v>
      </c>
      <c r="AC191" s="40"/>
      <c r="AD191" s="26" t="n">
        <f aca="false">IF(ISBLANK(J191)=1,0,K191*AC191)</f>
        <v>0</v>
      </c>
      <c r="AE191" s="41" t="n">
        <v>29</v>
      </c>
      <c r="AF191" s="42" t="n">
        <v>0.076</v>
      </c>
    </row>
    <row r="192" customFormat="false" ht="42.5" hidden="false" customHeight="true" outlineLevel="0" collapsed="false">
      <c r="B192" s="29" t="s">
        <v>121</v>
      </c>
      <c r="C192" s="17" t="s">
        <v>887</v>
      </c>
      <c r="D192" s="18" t="s">
        <v>888</v>
      </c>
      <c r="E192" s="17" t="s">
        <v>384</v>
      </c>
      <c r="F192" s="17" t="n">
        <v>150</v>
      </c>
      <c r="G192" s="19" t="str">
        <f aca="false">CONCATENATE(Z192,"/",AA192,"/",AB192)</f>
        <v>1/1/1</v>
      </c>
      <c r="H192" s="17" t="s">
        <v>482</v>
      </c>
      <c r="I192" s="32" t="s">
        <v>198</v>
      </c>
      <c r="J192" s="20" t="n">
        <v>26990</v>
      </c>
      <c r="K192" s="13" t="n">
        <f aca="false">IF(ISBLANK(J192)=1,"-",J192*((Z192*AA192*AB192)/Y192))</f>
        <v>26990</v>
      </c>
      <c r="L192" s="21" t="str">
        <f aca="false">HYPERLINK(O192,"Video")</f>
        <v>Video</v>
      </c>
      <c r="M192" s="21" t="str">
        <f aca="false">HYPERLINK(N192,"Photo")</f>
        <v>Photo</v>
      </c>
      <c r="N192" s="37" t="s">
        <v>889</v>
      </c>
      <c r="O192" s="21" t="s">
        <v>890</v>
      </c>
      <c r="P192" s="38" t="s">
        <v>545</v>
      </c>
      <c r="Q192" s="39" t="n">
        <v>6974204921130</v>
      </c>
      <c r="R192" s="23" t="str">
        <f aca="false">_xlfn.CONCAT(V192,"x",W192,"x",X192)</f>
        <v>55x36x22</v>
      </c>
      <c r="S192" s="24" t="s">
        <v>41</v>
      </c>
      <c r="T192" s="17" t="s">
        <v>448</v>
      </c>
      <c r="U192" s="24" t="n">
        <v>190</v>
      </c>
      <c r="V192" s="17" t="n">
        <v>55</v>
      </c>
      <c r="W192" s="17" t="n">
        <v>36</v>
      </c>
      <c r="X192" s="17" t="n">
        <v>22</v>
      </c>
      <c r="Y192" s="17" t="n">
        <v>1</v>
      </c>
      <c r="Z192" s="17" t="n">
        <v>1</v>
      </c>
      <c r="AA192" s="17" t="n">
        <v>1</v>
      </c>
      <c r="AB192" s="17" t="n">
        <v>1</v>
      </c>
      <c r="AC192" s="40"/>
      <c r="AD192" s="26" t="n">
        <f aca="false">IF(ISBLANK(J192)=1,0,K192*AC192)</f>
        <v>0</v>
      </c>
      <c r="AE192" s="41" t="n">
        <v>21</v>
      </c>
      <c r="AF192" s="42" t="n">
        <v>0.053</v>
      </c>
    </row>
    <row r="193" customFormat="false" ht="42.5" hidden="false" customHeight="true" outlineLevel="0" collapsed="false">
      <c r="B193" s="29" t="s">
        <v>121</v>
      </c>
      <c r="C193" s="17" t="s">
        <v>891</v>
      </c>
      <c r="D193" s="18" t="s">
        <v>892</v>
      </c>
      <c r="E193" s="17" t="s">
        <v>124</v>
      </c>
      <c r="F193" s="36" t="n">
        <v>60</v>
      </c>
      <c r="G193" s="19" t="str">
        <f aca="false">CONCATENATE(Z193,"/",AA193,"/",AB193)</f>
        <v>1/1/6</v>
      </c>
      <c r="H193" s="17" t="s">
        <v>482</v>
      </c>
      <c r="I193" s="32" t="s">
        <v>198</v>
      </c>
      <c r="J193" s="20" t="n">
        <v>4150</v>
      </c>
      <c r="K193" s="13" t="n">
        <f aca="false">IF(ISBLANK(J193)=1,"-",J193*((Z193*AA193*AB193)/Y193))</f>
        <v>24900</v>
      </c>
      <c r="L193" s="21" t="str">
        <f aca="false">HYPERLINK(O193,"Video")</f>
        <v>Video</v>
      </c>
      <c r="M193" s="21" t="str">
        <f aca="false">HYPERLINK(N193,"Photo")</f>
        <v>Photo</v>
      </c>
      <c r="N193" s="37" t="s">
        <v>893</v>
      </c>
      <c r="O193" s="21" t="s">
        <v>894</v>
      </c>
      <c r="P193" s="38" t="s">
        <v>485</v>
      </c>
      <c r="Q193" s="39" t="n">
        <v>6974204921147</v>
      </c>
      <c r="R193" s="23" t="str">
        <f aca="false">_xlfn.CONCAT(V193,"x",W193,"x",X193)</f>
        <v>24x14x15</v>
      </c>
      <c r="S193" s="24" t="s">
        <v>41</v>
      </c>
      <c r="T193" s="17" t="s">
        <v>42</v>
      </c>
      <c r="U193" s="24" t="n">
        <v>191</v>
      </c>
      <c r="V193" s="17" t="n">
        <v>24</v>
      </c>
      <c r="W193" s="17" t="n">
        <v>14</v>
      </c>
      <c r="X193" s="17" t="n">
        <v>15</v>
      </c>
      <c r="Y193" s="17" t="n">
        <v>1</v>
      </c>
      <c r="Z193" s="17" t="n">
        <v>1</v>
      </c>
      <c r="AA193" s="17" t="n">
        <v>1</v>
      </c>
      <c r="AB193" s="17" t="n">
        <v>6</v>
      </c>
      <c r="AC193" s="40"/>
      <c r="AD193" s="26" t="n">
        <f aca="false">IF(ISBLANK(J193)=1,0,K193*AC193)</f>
        <v>0</v>
      </c>
      <c r="AE193" s="41" t="n">
        <v>17</v>
      </c>
      <c r="AF193" s="42" t="n">
        <v>0.045</v>
      </c>
    </row>
    <row r="194" customFormat="false" ht="42.5" hidden="false" customHeight="true" outlineLevel="0" collapsed="false">
      <c r="B194" s="29" t="s">
        <v>121</v>
      </c>
      <c r="C194" s="17" t="s">
        <v>895</v>
      </c>
      <c r="D194" s="18" t="s">
        <v>896</v>
      </c>
      <c r="E194" s="17" t="s">
        <v>124</v>
      </c>
      <c r="F194" s="36" t="n">
        <v>70</v>
      </c>
      <c r="G194" s="19" t="str">
        <f aca="false">CONCATENATE(Z194,"/",AA194,"/",AB194)</f>
        <v>1/1/6</v>
      </c>
      <c r="H194" s="17" t="s">
        <v>482</v>
      </c>
      <c r="I194" s="32" t="s">
        <v>198</v>
      </c>
      <c r="J194" s="20" t="n">
        <v>5080</v>
      </c>
      <c r="K194" s="13" t="n">
        <f aca="false">IF(ISBLANK(J194)=1,"-",J194*((Z194*AA194*AB194)/Y194))</f>
        <v>30480</v>
      </c>
      <c r="L194" s="21" t="str">
        <f aca="false">HYPERLINK(O194,"Video")</f>
        <v>Video</v>
      </c>
      <c r="M194" s="21" t="str">
        <f aca="false">HYPERLINK(N194,"Photo")</f>
        <v>Photo</v>
      </c>
      <c r="N194" s="37" t="s">
        <v>897</v>
      </c>
      <c r="O194" s="21" t="s">
        <v>898</v>
      </c>
      <c r="P194" s="38" t="s">
        <v>39</v>
      </c>
      <c r="Q194" s="39" t="n">
        <v>6974204921154</v>
      </c>
      <c r="R194" s="23" t="str">
        <f aca="false">_xlfn.CONCAT(V194,"x",W194,"x",X194)</f>
        <v>24x16x15</v>
      </c>
      <c r="S194" s="24" t="s">
        <v>41</v>
      </c>
      <c r="T194" s="17" t="s">
        <v>42</v>
      </c>
      <c r="U194" s="24" t="n">
        <v>192</v>
      </c>
      <c r="V194" s="17" t="n">
        <v>24</v>
      </c>
      <c r="W194" s="17" t="n">
        <v>16</v>
      </c>
      <c r="X194" s="17" t="n">
        <v>15</v>
      </c>
      <c r="Y194" s="17" t="n">
        <v>1</v>
      </c>
      <c r="Z194" s="17" t="n">
        <v>1</v>
      </c>
      <c r="AA194" s="17" t="n">
        <v>1</v>
      </c>
      <c r="AB194" s="17" t="n">
        <v>6</v>
      </c>
      <c r="AC194" s="40"/>
      <c r="AD194" s="26" t="n">
        <f aca="false">IF(ISBLANK(J194)=1,0,K194*AC194)</f>
        <v>0</v>
      </c>
      <c r="AE194" s="41" t="n">
        <v>15.1</v>
      </c>
      <c r="AF194" s="42" t="s">
        <v>899</v>
      </c>
    </row>
    <row r="195" customFormat="false" ht="42.5" hidden="false" customHeight="true" outlineLevel="0" collapsed="false">
      <c r="B195" s="29" t="s">
        <v>121</v>
      </c>
      <c r="C195" s="17" t="s">
        <v>900</v>
      </c>
      <c r="D195" s="18" t="s">
        <v>901</v>
      </c>
      <c r="E195" s="17" t="s">
        <v>124</v>
      </c>
      <c r="F195" s="17" t="n">
        <v>16</v>
      </c>
      <c r="G195" s="19" t="str">
        <f aca="false">CONCATENATE(Z195,"/",AA195,"/",AB195)</f>
        <v>1/1/24</v>
      </c>
      <c r="H195" s="17" t="s">
        <v>482</v>
      </c>
      <c r="I195" s="32" t="s">
        <v>198</v>
      </c>
      <c r="J195" s="20" t="n">
        <v>1120</v>
      </c>
      <c r="K195" s="13" t="n">
        <f aca="false">IF(ISBLANK(J195)=1,"-",J195*((Z195*AA195*AB195)/Y195))</f>
        <v>26880</v>
      </c>
      <c r="L195" s="21" t="str">
        <f aca="false">HYPERLINK(O195,"Video")</f>
        <v>Video</v>
      </c>
      <c r="M195" s="21" t="str">
        <f aca="false">HYPERLINK(N195,"Photo")</f>
        <v>Photo</v>
      </c>
      <c r="N195" s="37" t="s">
        <v>902</v>
      </c>
      <c r="O195" s="21" t="s">
        <v>903</v>
      </c>
      <c r="P195" s="38" t="s">
        <v>545</v>
      </c>
      <c r="Q195" s="39" t="n">
        <v>6974204921161</v>
      </c>
      <c r="R195" s="23" t="str">
        <f aca="false">_xlfn.CONCAT(V195,"x",W195,"x",X195)</f>
        <v>12x12x18</v>
      </c>
      <c r="S195" s="24" t="s">
        <v>904</v>
      </c>
      <c r="T195" s="17" t="s">
        <v>42</v>
      </c>
      <c r="U195" s="24" t="n">
        <v>193</v>
      </c>
      <c r="V195" s="17" t="n">
        <v>12</v>
      </c>
      <c r="W195" s="17" t="n">
        <v>12</v>
      </c>
      <c r="X195" s="17" t="n">
        <v>18</v>
      </c>
      <c r="Y195" s="17" t="n">
        <v>1</v>
      </c>
      <c r="Z195" s="17" t="n">
        <v>1</v>
      </c>
      <c r="AA195" s="17" t="n">
        <v>1</v>
      </c>
      <c r="AB195" s="17" t="n">
        <v>24</v>
      </c>
      <c r="AC195" s="40"/>
      <c r="AD195" s="26" t="n">
        <f aca="false">IF(ISBLANK(J195)=1,0,K195*AC195)</f>
        <v>0</v>
      </c>
      <c r="AE195" s="41" t="n">
        <v>18.5</v>
      </c>
      <c r="AF195" s="42" t="n">
        <v>0.038</v>
      </c>
    </row>
    <row r="196" customFormat="false" ht="42.5" hidden="false" customHeight="true" outlineLevel="0" collapsed="false">
      <c r="B196" s="29" t="s">
        <v>121</v>
      </c>
      <c r="C196" s="17" t="s">
        <v>905</v>
      </c>
      <c r="D196" s="18" t="s">
        <v>906</v>
      </c>
      <c r="E196" s="17" t="s">
        <v>124</v>
      </c>
      <c r="F196" s="17" t="n">
        <v>19</v>
      </c>
      <c r="G196" s="43" t="str">
        <f aca="false">CONCATENATE(Z196,"/",AA196,"/",AB196)</f>
        <v>1/1/12</v>
      </c>
      <c r="H196" s="17" t="s">
        <v>482</v>
      </c>
      <c r="I196" s="32" t="s">
        <v>198</v>
      </c>
      <c r="J196" s="20" t="n">
        <v>1330</v>
      </c>
      <c r="K196" s="13" t="n">
        <f aca="false">IF(ISBLANK(J196)=1,"-",J196*((Z196*AA196*AB196)/Y196))</f>
        <v>15960</v>
      </c>
      <c r="L196" s="21" t="str">
        <f aca="false">HYPERLINK(O196,"Video")</f>
        <v>Video</v>
      </c>
      <c r="M196" s="21" t="str">
        <f aca="false">HYPERLINK(N196,"Photo")</f>
        <v>Photo</v>
      </c>
      <c r="N196" s="37" t="s">
        <v>907</v>
      </c>
      <c r="O196" s="21" t="s">
        <v>908</v>
      </c>
      <c r="P196" s="38" t="s">
        <v>503</v>
      </c>
      <c r="Q196" s="39" t="n">
        <v>6974204920140</v>
      </c>
      <c r="R196" s="23" t="str">
        <f aca="false">_xlfn.CONCAT(V196,"x",W196,"x",X196)</f>
        <v>18x16x19</v>
      </c>
      <c r="S196" s="24" t="s">
        <v>904</v>
      </c>
      <c r="T196" s="17" t="s">
        <v>42</v>
      </c>
      <c r="U196" s="24" t="n">
        <v>194</v>
      </c>
      <c r="V196" s="17" t="n">
        <v>18</v>
      </c>
      <c r="W196" s="30" t="n">
        <v>16</v>
      </c>
      <c r="X196" s="17" t="n">
        <v>19</v>
      </c>
      <c r="Y196" s="17" t="n">
        <v>1</v>
      </c>
      <c r="Z196" s="17" t="n">
        <v>1</v>
      </c>
      <c r="AA196" s="17" t="n">
        <v>1</v>
      </c>
      <c r="AB196" s="17" t="n">
        <v>12</v>
      </c>
      <c r="AC196" s="40"/>
      <c r="AD196" s="26" t="n">
        <f aca="false">IF(ISBLANK(J196)=1,0,K196*AC196)</f>
        <v>0</v>
      </c>
      <c r="AE196" s="41" t="n">
        <v>15.6</v>
      </c>
      <c r="AF196" s="42" t="n">
        <v>0.04</v>
      </c>
    </row>
    <row r="197" customFormat="false" ht="42.5" hidden="false" customHeight="true" outlineLevel="0" collapsed="false">
      <c r="B197" s="29" t="s">
        <v>121</v>
      </c>
      <c r="C197" s="17" t="s">
        <v>909</v>
      </c>
      <c r="D197" s="46" t="s">
        <v>910</v>
      </c>
      <c r="E197" s="17" t="s">
        <v>124</v>
      </c>
      <c r="F197" s="17" t="n">
        <v>19</v>
      </c>
      <c r="G197" s="19" t="str">
        <f aca="false">CONCATENATE(Z197,"/",AA197,"/",AB197)</f>
        <v>1/1/12</v>
      </c>
      <c r="H197" s="17" t="s">
        <v>482</v>
      </c>
      <c r="I197" s="32" t="s">
        <v>198</v>
      </c>
      <c r="J197" s="20" t="n">
        <v>1330</v>
      </c>
      <c r="K197" s="13" t="n">
        <f aca="false">IF(ISBLANK(J197)=1,"-",J197*((Z197*AA197*AB197)/Y197))</f>
        <v>15960</v>
      </c>
      <c r="L197" s="21"/>
      <c r="M197" s="21" t="str">
        <f aca="false">HYPERLINK(N197,"Photo")</f>
        <v>Photo</v>
      </c>
      <c r="N197" s="37" t="s">
        <v>911</v>
      </c>
      <c r="O197" s="21"/>
      <c r="P197" s="27" t="s">
        <v>39</v>
      </c>
      <c r="Q197" s="47"/>
      <c r="R197" s="23" t="str">
        <f aca="false">_xlfn.CONCAT(V197,"x",W197,"x",X197)</f>
        <v>18x16x19</v>
      </c>
      <c r="S197" s="24" t="s">
        <v>904</v>
      </c>
      <c r="T197" s="17" t="s">
        <v>42</v>
      </c>
      <c r="U197" s="24" t="n">
        <v>196</v>
      </c>
      <c r="V197" s="17" t="n">
        <v>18</v>
      </c>
      <c r="W197" s="17" t="n">
        <v>16</v>
      </c>
      <c r="X197" s="17" t="n">
        <v>19</v>
      </c>
      <c r="Y197" s="17" t="n">
        <v>1</v>
      </c>
      <c r="Z197" s="17" t="n">
        <v>1</v>
      </c>
      <c r="AA197" s="17" t="n">
        <v>1</v>
      </c>
      <c r="AB197" s="17" t="n">
        <v>12</v>
      </c>
      <c r="AC197" s="40"/>
      <c r="AD197" s="26" t="n">
        <f aca="false">IF(ISBLANK(J197)=1,0,K197*AC197)</f>
        <v>0</v>
      </c>
      <c r="AE197" s="41" t="n">
        <v>15.6</v>
      </c>
      <c r="AF197" s="42" t="n">
        <v>0.04</v>
      </c>
    </row>
    <row r="198" customFormat="false" ht="42.5" hidden="true" customHeight="true" outlineLevel="0" collapsed="false">
      <c r="B198" s="29" t="s">
        <v>121</v>
      </c>
      <c r="C198" s="17" t="s">
        <v>912</v>
      </c>
      <c r="D198" s="18" t="s">
        <v>913</v>
      </c>
      <c r="E198" s="17" t="s">
        <v>914</v>
      </c>
      <c r="F198" s="17" t="n">
        <v>80</v>
      </c>
      <c r="G198" s="19" t="str">
        <f aca="false">CONCATENATE(Z198,"/",AA198,"/",AB198)</f>
        <v>1/1/2</v>
      </c>
      <c r="H198" s="17" t="s">
        <v>482</v>
      </c>
      <c r="I198" s="10" t="s">
        <v>37</v>
      </c>
      <c r="J198" s="20"/>
      <c r="K198" s="13" t="str">
        <f aca="false">IF(ISBLANK(J198)=1,"-",J198*((Z198*AA198*AB198)/Y198))</f>
        <v>-</v>
      </c>
      <c r="L198" s="21" t="str">
        <f aca="false">HYPERLINK(O198,"Video")</f>
        <v>Video</v>
      </c>
      <c r="M198" s="21" t="str">
        <f aca="false">HYPERLINK(N198,"Photo")</f>
        <v>Photo</v>
      </c>
      <c r="N198" s="37" t="s">
        <v>915</v>
      </c>
      <c r="O198" s="21" t="s">
        <v>916</v>
      </c>
      <c r="P198" s="27" t="s">
        <v>39</v>
      </c>
      <c r="Q198" s="39" t="n">
        <v>6974204921185</v>
      </c>
      <c r="R198" s="23" t="str">
        <f aca="false">_xlfn.CONCAT(V198,"x",W198,"x",X198)</f>
        <v>47x29x19</v>
      </c>
      <c r="S198" s="24" t="s">
        <v>904</v>
      </c>
      <c r="T198" s="17" t="s">
        <v>42</v>
      </c>
      <c r="U198" s="24" t="n">
        <v>197</v>
      </c>
      <c r="V198" s="17" t="n">
        <v>47</v>
      </c>
      <c r="W198" s="17" t="n">
        <v>29</v>
      </c>
      <c r="X198" s="17" t="n">
        <v>19</v>
      </c>
      <c r="Y198" s="17" t="n">
        <v>1</v>
      </c>
      <c r="Z198" s="17" t="n">
        <v>1</v>
      </c>
      <c r="AA198" s="17" t="n">
        <v>1</v>
      </c>
      <c r="AB198" s="17" t="n">
        <v>2</v>
      </c>
      <c r="AC198" s="40"/>
      <c r="AD198" s="26" t="n">
        <f aca="false">IF(ISBLANK(J198)=1,0,K198*AC198)</f>
        <v>0</v>
      </c>
      <c r="AE198" s="41" t="n">
        <v>23.5</v>
      </c>
      <c r="AF198" s="42" t="n">
        <v>0.064</v>
      </c>
    </row>
    <row r="199" customFormat="false" ht="42.5" hidden="false" customHeight="true" outlineLevel="0" collapsed="false">
      <c r="B199" s="29" t="s">
        <v>121</v>
      </c>
      <c r="C199" s="17" t="s">
        <v>917</v>
      </c>
      <c r="D199" s="18" t="s">
        <v>918</v>
      </c>
      <c r="E199" s="17" t="s">
        <v>280</v>
      </c>
      <c r="F199" s="17" t="n">
        <v>99</v>
      </c>
      <c r="G199" s="19" t="str">
        <f aca="false">CONCATENATE(Z199,"/",AA199,"/",AB199)</f>
        <v>1/1/2</v>
      </c>
      <c r="H199" s="17" t="s">
        <v>482</v>
      </c>
      <c r="I199" s="32" t="s">
        <v>198</v>
      </c>
      <c r="J199" s="20" t="n">
        <v>8999</v>
      </c>
      <c r="K199" s="13" t="n">
        <f aca="false">IF(ISBLANK(J199)=1,"-",J199*((Z199*AA199*AB199)/Y199))</f>
        <v>17998</v>
      </c>
      <c r="L199" s="21" t="str">
        <f aca="false">HYPERLINK(O199,"Video")</f>
        <v>Video</v>
      </c>
      <c r="M199" s="21" t="str">
        <f aca="false">HYPERLINK(N199,"Photo")</f>
        <v>Photo</v>
      </c>
      <c r="N199" s="37" t="s">
        <v>919</v>
      </c>
      <c r="O199" s="21" t="s">
        <v>920</v>
      </c>
      <c r="P199" s="38" t="s">
        <v>503</v>
      </c>
      <c r="Q199" s="39" t="n">
        <v>6974204921192</v>
      </c>
      <c r="R199" s="23" t="str">
        <f aca="false">_xlfn.CONCAT(V199,"x",W199,"x",X199)</f>
        <v>34x24x19</v>
      </c>
      <c r="S199" s="24" t="s">
        <v>904</v>
      </c>
      <c r="T199" s="17" t="s">
        <v>42</v>
      </c>
      <c r="U199" s="24" t="n">
        <v>198</v>
      </c>
      <c r="V199" s="17" t="n">
        <v>34</v>
      </c>
      <c r="W199" s="17" t="n">
        <v>24</v>
      </c>
      <c r="X199" s="17" t="n">
        <v>19</v>
      </c>
      <c r="Y199" s="17" t="n">
        <v>1</v>
      </c>
      <c r="Z199" s="17" t="n">
        <v>1</v>
      </c>
      <c r="AA199" s="17" t="n">
        <v>1</v>
      </c>
      <c r="AB199" s="17" t="n">
        <v>2</v>
      </c>
      <c r="AC199" s="40"/>
      <c r="AD199" s="26" t="n">
        <f aca="false">IF(ISBLANK(J199)=1,0,K199*AC199)</f>
        <v>0</v>
      </c>
      <c r="AE199" s="41" t="n">
        <v>16.1</v>
      </c>
      <c r="AF199" s="42" t="n">
        <v>0.035</v>
      </c>
    </row>
    <row r="200" customFormat="false" ht="42.5" hidden="true" customHeight="true" outlineLevel="0" collapsed="false">
      <c r="B200" s="29" t="s">
        <v>121</v>
      </c>
      <c r="C200" s="17" t="s">
        <v>921</v>
      </c>
      <c r="D200" s="18" t="s">
        <v>922</v>
      </c>
      <c r="E200" s="17" t="s">
        <v>280</v>
      </c>
      <c r="F200" s="17" t="n">
        <v>19</v>
      </c>
      <c r="G200" s="19" t="str">
        <f aca="false">CONCATENATE(Z200,"/",AA200,"/",AB200)</f>
        <v>1/1/12</v>
      </c>
      <c r="H200" s="17" t="s">
        <v>482</v>
      </c>
      <c r="I200" s="10" t="s">
        <v>37</v>
      </c>
      <c r="J200" s="20"/>
      <c r="K200" s="13" t="str">
        <f aca="false">IF(ISBLANK(J200)=1,"-",J200*((Z200*AA200*AB200)/Y200))</f>
        <v>-</v>
      </c>
      <c r="L200" s="21" t="str">
        <f aca="false">HYPERLINK(O200,"Video")</f>
        <v>Video</v>
      </c>
      <c r="M200" s="21" t="str">
        <f aca="false">HYPERLINK(N200,"Photo")</f>
        <v>Photo</v>
      </c>
      <c r="N200" s="37" t="s">
        <v>923</v>
      </c>
      <c r="O200" s="21" t="s">
        <v>924</v>
      </c>
      <c r="P200" s="27" t="s">
        <v>39</v>
      </c>
      <c r="Q200" s="39" t="n">
        <v>6974204921208</v>
      </c>
      <c r="R200" s="23" t="str">
        <f aca="false">_xlfn.CONCAT(V200,"x",W200,"x",X200)</f>
        <v>15x14x17</v>
      </c>
      <c r="S200" s="24" t="s">
        <v>904</v>
      </c>
      <c r="T200" s="17" t="s">
        <v>42</v>
      </c>
      <c r="U200" s="24" t="n">
        <v>199</v>
      </c>
      <c r="V200" s="17" t="n">
        <v>15</v>
      </c>
      <c r="W200" s="30" t="n">
        <v>14</v>
      </c>
      <c r="X200" s="17" t="n">
        <v>17</v>
      </c>
      <c r="Y200" s="17" t="n">
        <v>1</v>
      </c>
      <c r="Z200" s="17" t="n">
        <v>1</v>
      </c>
      <c r="AA200" s="17" t="n">
        <v>1</v>
      </c>
      <c r="AB200" s="17" t="n">
        <v>12</v>
      </c>
      <c r="AC200" s="40"/>
      <c r="AD200" s="26" t="n">
        <f aca="false">IF(ISBLANK(J200)=1,0,K200*AC200)</f>
        <v>0</v>
      </c>
      <c r="AE200" s="41" t="n">
        <v>17</v>
      </c>
      <c r="AF200" s="42" t="n">
        <v>0.044</v>
      </c>
    </row>
    <row r="201" customFormat="false" ht="42.5" hidden="false" customHeight="true" outlineLevel="0" collapsed="false">
      <c r="B201" s="29" t="s">
        <v>121</v>
      </c>
      <c r="C201" s="17" t="s">
        <v>925</v>
      </c>
      <c r="D201" s="18" t="s">
        <v>926</v>
      </c>
      <c r="E201" s="17" t="s">
        <v>914</v>
      </c>
      <c r="F201" s="17" t="n">
        <v>20</v>
      </c>
      <c r="G201" s="19" t="str">
        <f aca="false">CONCATENATE(Z201,"/",AA201,"/",AB201)</f>
        <v>1/1/8</v>
      </c>
      <c r="H201" s="17" t="s">
        <v>482</v>
      </c>
      <c r="I201" s="32" t="s">
        <v>198</v>
      </c>
      <c r="J201" s="20" t="n">
        <v>2200</v>
      </c>
      <c r="K201" s="13" t="n">
        <f aca="false">IF(ISBLANK(J201)=1,"-",J201*((Z201*AA201*AB201)/Y201))</f>
        <v>17600</v>
      </c>
      <c r="L201" s="21" t="str">
        <f aca="false">HYPERLINK(O201,"Video")</f>
        <v>Video</v>
      </c>
      <c r="M201" s="21" t="str">
        <f aca="false">HYPERLINK(N201,"Photo")</f>
        <v>Photo</v>
      </c>
      <c r="N201" s="37" t="s">
        <v>927</v>
      </c>
      <c r="O201" s="21" t="s">
        <v>928</v>
      </c>
      <c r="P201" s="27" t="s">
        <v>39</v>
      </c>
      <c r="Q201" s="39" t="n">
        <v>6974204921215</v>
      </c>
      <c r="R201" s="23" t="str">
        <f aca="false">_xlfn.CONCAT(V201,"x",W201,"x",X201)</f>
        <v>18x18x23</v>
      </c>
      <c r="S201" s="24" t="s">
        <v>904</v>
      </c>
      <c r="T201" s="17" t="s">
        <v>42</v>
      </c>
      <c r="U201" s="24" t="n">
        <v>200</v>
      </c>
      <c r="V201" s="17" t="n">
        <v>18</v>
      </c>
      <c r="W201" s="17" t="n">
        <v>18</v>
      </c>
      <c r="X201" s="17" t="n">
        <v>23</v>
      </c>
      <c r="Y201" s="17" t="n">
        <v>1</v>
      </c>
      <c r="Z201" s="17" t="n">
        <v>1</v>
      </c>
      <c r="AA201" s="17" t="n">
        <v>1</v>
      </c>
      <c r="AB201" s="17" t="n">
        <v>8</v>
      </c>
      <c r="AC201" s="40"/>
      <c r="AD201" s="26" t="n">
        <f aca="false">IF(ISBLANK(J201)=1,0,K201*AC201)</f>
        <v>0</v>
      </c>
      <c r="AE201" s="41" t="n">
        <v>24</v>
      </c>
      <c r="AF201" s="42" t="n">
        <v>0.067</v>
      </c>
    </row>
    <row r="202" customFormat="false" ht="42.5" hidden="true" customHeight="true" outlineLevel="0" collapsed="false">
      <c r="B202" s="29" t="s">
        <v>121</v>
      </c>
      <c r="C202" s="17" t="s">
        <v>929</v>
      </c>
      <c r="D202" s="48" t="s">
        <v>930</v>
      </c>
      <c r="E202" s="17" t="s">
        <v>914</v>
      </c>
      <c r="F202" s="17" t="n">
        <v>19</v>
      </c>
      <c r="G202" s="19" t="str">
        <f aca="false">CONCATENATE(Z202,"/",AA202,"/",AB202)</f>
        <v>1/1/8</v>
      </c>
      <c r="H202" s="17" t="s">
        <v>482</v>
      </c>
      <c r="I202" s="32"/>
      <c r="J202" s="20"/>
      <c r="K202" s="13" t="str">
        <f aca="false">IF(ISBLANK(J202)=1,"-",J202*((Z202*AA202*AB202)/Y202))</f>
        <v>-</v>
      </c>
      <c r="L202" s="21" t="str">
        <f aca="false">HYPERLINK(O202,"Video")</f>
        <v>Video</v>
      </c>
      <c r="M202" s="21" t="str">
        <f aca="false">HYPERLINK(N202,"Photo")</f>
        <v>Photo</v>
      </c>
      <c r="N202" s="37" t="s">
        <v>931</v>
      </c>
      <c r="O202" s="21" t="s">
        <v>932</v>
      </c>
      <c r="P202" s="27" t="s">
        <v>39</v>
      </c>
      <c r="Q202" s="39" t="n">
        <v>6974204921222</v>
      </c>
      <c r="R202" s="23" t="str">
        <f aca="false">_xlfn.CONCAT(V202,"x",W202,"x",X202)</f>
        <v>17x15x19</v>
      </c>
      <c r="S202" s="24" t="s">
        <v>904</v>
      </c>
      <c r="T202" s="17" t="s">
        <v>42</v>
      </c>
      <c r="U202" s="24" t="n">
        <v>201</v>
      </c>
      <c r="V202" s="17" t="n">
        <v>17</v>
      </c>
      <c r="W202" s="30" t="n">
        <v>15</v>
      </c>
      <c r="X202" s="17" t="n">
        <v>19</v>
      </c>
      <c r="Y202" s="17" t="n">
        <v>1</v>
      </c>
      <c r="Z202" s="17" t="n">
        <v>1</v>
      </c>
      <c r="AA202" s="17" t="n">
        <v>1</v>
      </c>
      <c r="AB202" s="17" t="n">
        <v>8</v>
      </c>
      <c r="AC202" s="40"/>
      <c r="AD202" s="26" t="n">
        <f aca="false">IF(ISBLANK(J202)=1,0,K202*AC202)</f>
        <v>0</v>
      </c>
      <c r="AE202" s="41" t="n">
        <v>14.3</v>
      </c>
      <c r="AF202" s="42" t="n">
        <v>0.043</v>
      </c>
    </row>
    <row r="203" customFormat="false" ht="42.5" hidden="false" customHeight="true" outlineLevel="0" collapsed="false">
      <c r="B203" s="29" t="s">
        <v>121</v>
      </c>
      <c r="C203" s="17" t="s">
        <v>933</v>
      </c>
      <c r="D203" s="18" t="s">
        <v>934</v>
      </c>
      <c r="E203" s="17" t="s">
        <v>124</v>
      </c>
      <c r="F203" s="36" t="n">
        <v>150</v>
      </c>
      <c r="G203" s="43" t="str">
        <f aca="false">CONCATENATE(Z203,"/",AA203,"/",AB203)</f>
        <v>1/1/2</v>
      </c>
      <c r="H203" s="17" t="s">
        <v>482</v>
      </c>
      <c r="I203" s="32" t="s">
        <v>198</v>
      </c>
      <c r="J203" s="20" t="n">
        <v>11450</v>
      </c>
      <c r="K203" s="13" t="n">
        <f aca="false">IF(ISBLANK(J203)=1,"-",J203*((Z203*AA203*AB203)/Y203))</f>
        <v>22900</v>
      </c>
      <c r="L203" s="21" t="str">
        <f aca="false">HYPERLINK(O203,"Video")</f>
        <v>Video</v>
      </c>
      <c r="M203" s="21" t="str">
        <f aca="false">HYPERLINK(N203,"Photo")</f>
        <v>Photo</v>
      </c>
      <c r="N203" s="37" t="s">
        <v>935</v>
      </c>
      <c r="O203" s="21" t="s">
        <v>936</v>
      </c>
      <c r="P203" s="27" t="s">
        <v>39</v>
      </c>
      <c r="Q203" s="39" t="n">
        <v>6974204921239</v>
      </c>
      <c r="R203" s="23" t="str">
        <f aca="false">_xlfn.CONCAT(V203,"x",W203,"x",X203)</f>
        <v>37x25x15</v>
      </c>
      <c r="S203" s="24" t="s">
        <v>41</v>
      </c>
      <c r="T203" s="17" t="s">
        <v>42</v>
      </c>
      <c r="U203" s="24" t="n">
        <v>202</v>
      </c>
      <c r="V203" s="17" t="n">
        <v>37</v>
      </c>
      <c r="W203" s="30" t="n">
        <v>25</v>
      </c>
      <c r="X203" s="17" t="n">
        <v>15</v>
      </c>
      <c r="Y203" s="17" t="n">
        <v>1</v>
      </c>
      <c r="Z203" s="17" t="n">
        <v>1</v>
      </c>
      <c r="AA203" s="17" t="n">
        <v>1</v>
      </c>
      <c r="AB203" s="17" t="n">
        <v>2</v>
      </c>
      <c r="AC203" s="40"/>
      <c r="AD203" s="26" t="n">
        <f aca="false">IF(ISBLANK(J203)=1,0,K203*AC203)</f>
        <v>0</v>
      </c>
      <c r="AE203" s="41" t="n">
        <v>13.8</v>
      </c>
      <c r="AF203" s="42" t="n">
        <v>0.033</v>
      </c>
    </row>
    <row r="204" customFormat="false" ht="42.5" hidden="true" customHeight="true" outlineLevel="0" collapsed="false">
      <c r="B204" s="29" t="s">
        <v>121</v>
      </c>
      <c r="C204" s="17" t="s">
        <v>937</v>
      </c>
      <c r="D204" s="18" t="s">
        <v>938</v>
      </c>
      <c r="E204" s="17" t="s">
        <v>914</v>
      </c>
      <c r="F204" s="17" t="n">
        <v>24</v>
      </c>
      <c r="G204" s="19" t="str">
        <f aca="false">CONCATENATE(Z204,"/",AA204,"/",AB204)</f>
        <v>1/1/6</v>
      </c>
      <c r="H204" s="17" t="s">
        <v>482</v>
      </c>
      <c r="I204" s="32"/>
      <c r="J204" s="20"/>
      <c r="K204" s="13" t="str">
        <f aca="false">IF(ISBLANK(J204)=1,"-",J204*((Z204*AA204*AB204)/Y204))</f>
        <v>-</v>
      </c>
      <c r="L204" s="21" t="str">
        <f aca="false">HYPERLINK(O204,"Video")</f>
        <v>Video</v>
      </c>
      <c r="M204" s="21" t="str">
        <f aca="false">HYPERLINK(N204,"Photo")</f>
        <v>Photo</v>
      </c>
      <c r="N204" s="37" t="s">
        <v>939</v>
      </c>
      <c r="O204" s="21" t="s">
        <v>940</v>
      </c>
      <c r="P204" s="27" t="s">
        <v>39</v>
      </c>
      <c r="Q204" s="39" t="n">
        <v>6974204921246</v>
      </c>
      <c r="R204" s="23" t="str">
        <f aca="false">_xlfn.CONCAT(V204,"x",W204,"x",X204)</f>
        <v>20x19x22</v>
      </c>
      <c r="S204" s="24" t="s">
        <v>904</v>
      </c>
      <c r="T204" s="17" t="s">
        <v>42</v>
      </c>
      <c r="U204" s="24" t="n">
        <v>203</v>
      </c>
      <c r="V204" s="17" t="n">
        <v>20</v>
      </c>
      <c r="W204" s="17" t="n">
        <v>19</v>
      </c>
      <c r="X204" s="17" t="n">
        <v>22</v>
      </c>
      <c r="Y204" s="17" t="n">
        <v>1</v>
      </c>
      <c r="Z204" s="17" t="n">
        <v>1</v>
      </c>
      <c r="AA204" s="17" t="n">
        <v>1</v>
      </c>
      <c r="AB204" s="17" t="n">
        <v>6</v>
      </c>
      <c r="AC204" s="40"/>
      <c r="AD204" s="26" t="n">
        <f aca="false">IF(ISBLANK(J204)=1,0,K204*AC204)</f>
        <v>0</v>
      </c>
      <c r="AE204" s="41" t="n">
        <v>23.5</v>
      </c>
      <c r="AF204" s="42" t="n">
        <v>0.069</v>
      </c>
    </row>
    <row r="205" customFormat="false" ht="42.5" hidden="true" customHeight="true" outlineLevel="0" collapsed="false">
      <c r="B205" s="29" t="s">
        <v>121</v>
      </c>
      <c r="C205" s="17" t="s">
        <v>941</v>
      </c>
      <c r="D205" s="18" t="s">
        <v>942</v>
      </c>
      <c r="E205" s="17" t="s">
        <v>914</v>
      </c>
      <c r="F205" s="17" t="n">
        <v>36</v>
      </c>
      <c r="G205" s="19" t="str">
        <f aca="false">CONCATENATE(Z205,"/",AA205,"/",AB205)</f>
        <v>1/1/6</v>
      </c>
      <c r="H205" s="17" t="s">
        <v>482</v>
      </c>
      <c r="I205" s="32"/>
      <c r="J205" s="20"/>
      <c r="K205" s="13" t="str">
        <f aca="false">IF(ISBLANK(J205)=1,"-",J205*((Z205*AA205*AB205)/Y205))</f>
        <v>-</v>
      </c>
      <c r="L205" s="21" t="str">
        <f aca="false">HYPERLINK(O205,"Video")</f>
        <v>Video</v>
      </c>
      <c r="M205" s="21" t="str">
        <f aca="false">HYPERLINK(N205,"Photo")</f>
        <v>Photo</v>
      </c>
      <c r="N205" s="37" t="s">
        <v>943</v>
      </c>
      <c r="O205" s="21" t="s">
        <v>944</v>
      </c>
      <c r="P205" s="27" t="s">
        <v>39</v>
      </c>
      <c r="Q205" s="39" t="n">
        <v>6974204921253</v>
      </c>
      <c r="R205" s="23" t="str">
        <f aca="false">_xlfn.CONCAT(V205,"x",W205,"x",X205)</f>
        <v>22x18x19</v>
      </c>
      <c r="S205" s="24" t="s">
        <v>904</v>
      </c>
      <c r="T205" s="17" t="s">
        <v>42</v>
      </c>
      <c r="U205" s="24" t="n">
        <v>204</v>
      </c>
      <c r="V205" s="17" t="n">
        <v>22</v>
      </c>
      <c r="W205" s="17" t="n">
        <v>18</v>
      </c>
      <c r="X205" s="17" t="n">
        <v>19</v>
      </c>
      <c r="Y205" s="17" t="n">
        <v>1</v>
      </c>
      <c r="Z205" s="17" t="n">
        <v>1</v>
      </c>
      <c r="AA205" s="17" t="n">
        <v>1</v>
      </c>
      <c r="AB205" s="17" t="n">
        <v>6</v>
      </c>
      <c r="AC205" s="40"/>
      <c r="AD205" s="26" t="n">
        <f aca="false">IF(ISBLANK(J205)=1,0,K205*AC205)</f>
        <v>0</v>
      </c>
      <c r="AE205" s="41" t="n">
        <v>20.3</v>
      </c>
      <c r="AF205" s="42" t="n">
        <v>0.048</v>
      </c>
    </row>
    <row r="206" customFormat="false" ht="42.5" hidden="true" customHeight="true" outlineLevel="0" collapsed="false">
      <c r="B206" s="29" t="s">
        <v>121</v>
      </c>
      <c r="C206" s="17" t="s">
        <v>945</v>
      </c>
      <c r="D206" s="18" t="s">
        <v>946</v>
      </c>
      <c r="E206" s="17" t="s">
        <v>280</v>
      </c>
      <c r="F206" s="17" t="n">
        <v>25</v>
      </c>
      <c r="G206" s="19" t="str">
        <f aca="false">CONCATENATE(Z206,"/",AA206,"/",AB206)</f>
        <v>1/1/12</v>
      </c>
      <c r="H206" s="17" t="s">
        <v>482</v>
      </c>
      <c r="I206" s="32"/>
      <c r="J206" s="20"/>
      <c r="K206" s="13" t="str">
        <f aca="false">IF(ISBLANK(J206)=1,"-",J206*((Z206*AA206*AB206)/Y206))</f>
        <v>-</v>
      </c>
      <c r="L206" s="21" t="str">
        <f aca="false">HYPERLINK(O206,"Video")</f>
        <v>Video</v>
      </c>
      <c r="M206" s="21" t="str">
        <f aca="false">HYPERLINK(N206,"Photo")</f>
        <v>Photo</v>
      </c>
      <c r="N206" s="37" t="s">
        <v>947</v>
      </c>
      <c r="O206" s="21" t="s">
        <v>948</v>
      </c>
      <c r="P206" s="27" t="s">
        <v>39</v>
      </c>
      <c r="Q206" s="39" t="n">
        <v>6974204921260</v>
      </c>
      <c r="R206" s="23" t="str">
        <f aca="false">_xlfn.CONCAT(V206,"x",W206,"x",X206)</f>
        <v>17x14x17</v>
      </c>
      <c r="S206" s="24" t="s">
        <v>904</v>
      </c>
      <c r="T206" s="17" t="s">
        <v>42</v>
      </c>
      <c r="U206" s="24" t="n">
        <v>205</v>
      </c>
      <c r="V206" s="17" t="n">
        <v>17</v>
      </c>
      <c r="W206" s="17" t="n">
        <v>14</v>
      </c>
      <c r="X206" s="17" t="n">
        <v>17</v>
      </c>
      <c r="Y206" s="17" t="n">
        <v>1</v>
      </c>
      <c r="Z206" s="17" t="n">
        <v>1</v>
      </c>
      <c r="AA206" s="17" t="n">
        <v>1</v>
      </c>
      <c r="AB206" s="17" t="n">
        <v>12</v>
      </c>
      <c r="AC206" s="40"/>
      <c r="AD206" s="26" t="n">
        <f aca="false">IF(ISBLANK(J206)=1,0,K206*AC206)</f>
        <v>0</v>
      </c>
      <c r="AE206" s="41" t="n">
        <v>23.6</v>
      </c>
      <c r="AF206" s="42" t="n">
        <v>0.051</v>
      </c>
    </row>
    <row r="207" customFormat="false" ht="42.5" hidden="true" customHeight="true" outlineLevel="0" collapsed="false">
      <c r="B207" s="29" t="s">
        <v>121</v>
      </c>
      <c r="C207" s="17" t="s">
        <v>949</v>
      </c>
      <c r="D207" s="18" t="s">
        <v>950</v>
      </c>
      <c r="E207" s="17" t="s">
        <v>384</v>
      </c>
      <c r="F207" s="17" t="n">
        <v>20</v>
      </c>
      <c r="G207" s="19" t="str">
        <f aca="false">CONCATENATE(Z207,"/",AA207,"/",AB207)</f>
        <v>1/1/8</v>
      </c>
      <c r="H207" s="17" t="s">
        <v>482</v>
      </c>
      <c r="I207" s="32"/>
      <c r="J207" s="20"/>
      <c r="K207" s="13" t="str">
        <f aca="false">IF(ISBLANK(J207)=1,"-",J207*((Z207*AA207*AB207)/Y207))</f>
        <v>-</v>
      </c>
      <c r="L207" s="21" t="str">
        <f aca="false">HYPERLINK(O207,"Video")</f>
        <v>Video</v>
      </c>
      <c r="M207" s="21" t="str">
        <f aca="false">HYPERLINK(N207,"Photo")</f>
        <v>Photo</v>
      </c>
      <c r="N207" s="37" t="s">
        <v>951</v>
      </c>
      <c r="O207" s="21" t="s">
        <v>952</v>
      </c>
      <c r="P207" s="27" t="s">
        <v>39</v>
      </c>
      <c r="Q207" s="39" t="n">
        <v>6974204921277</v>
      </c>
      <c r="R207" s="23" t="str">
        <f aca="false">_xlfn.CONCAT(V207,"x",W207,"x",X207)</f>
        <v>22x16x25</v>
      </c>
      <c r="S207" s="24" t="s">
        <v>904</v>
      </c>
      <c r="T207" s="17" t="s">
        <v>42</v>
      </c>
      <c r="U207" s="24" t="n">
        <v>206</v>
      </c>
      <c r="V207" s="17" t="n">
        <v>22</v>
      </c>
      <c r="W207" s="17" t="n">
        <v>16</v>
      </c>
      <c r="X207" s="17" t="n">
        <v>25</v>
      </c>
      <c r="Y207" s="17" t="n">
        <v>1</v>
      </c>
      <c r="Z207" s="17" t="n">
        <v>1</v>
      </c>
      <c r="AA207" s="17" t="n">
        <v>1</v>
      </c>
      <c r="AB207" s="17" t="n">
        <v>8</v>
      </c>
      <c r="AC207" s="40"/>
      <c r="AD207" s="26" t="n">
        <f aca="false">IF(ISBLANK(J207)=1,0,K207*AC207)</f>
        <v>0</v>
      </c>
      <c r="AE207" s="41" t="n">
        <v>21.9</v>
      </c>
      <c r="AF207" s="42" t="n">
        <v>0.052</v>
      </c>
    </row>
    <row r="208" customFormat="false" ht="42.5" hidden="false" customHeight="true" outlineLevel="0" collapsed="false">
      <c r="B208" s="29" t="s">
        <v>121</v>
      </c>
      <c r="C208" s="17" t="s">
        <v>953</v>
      </c>
      <c r="D208" s="18" t="s">
        <v>954</v>
      </c>
      <c r="E208" s="36" t="s">
        <v>124</v>
      </c>
      <c r="F208" s="17" t="n">
        <v>25</v>
      </c>
      <c r="G208" s="43" t="str">
        <f aca="false">CONCATENATE(Z208,"/",AA208,"/",AB208)</f>
        <v>1/1/12</v>
      </c>
      <c r="H208" s="17" t="s">
        <v>482</v>
      </c>
      <c r="I208" s="32" t="s">
        <v>198</v>
      </c>
      <c r="J208" s="20" t="n">
        <v>1800</v>
      </c>
      <c r="K208" s="13" t="n">
        <f aca="false">IF(ISBLANK(J208)=1,"-",J208*((Z208*AA208*AB208)/Y208))</f>
        <v>21600</v>
      </c>
      <c r="L208" s="21" t="str">
        <f aca="false">HYPERLINK(O208,"Video")</f>
        <v>Video</v>
      </c>
      <c r="M208" s="21" t="str">
        <f aca="false">HYPERLINK(N208,"Photo")</f>
        <v>Photo</v>
      </c>
      <c r="N208" s="37" t="s">
        <v>955</v>
      </c>
      <c r="O208" s="21" t="s">
        <v>956</v>
      </c>
      <c r="P208" s="38" t="s">
        <v>503</v>
      </c>
      <c r="Q208" s="39" t="n">
        <v>6974204921284</v>
      </c>
      <c r="R208" s="23" t="str">
        <f aca="false">_xlfn.CONCAT(V208,"x",W208,"x",X208)</f>
        <v>18x15x19</v>
      </c>
      <c r="S208" s="24" t="s">
        <v>904</v>
      </c>
      <c r="T208" s="17" t="s">
        <v>42</v>
      </c>
      <c r="U208" s="24" t="n">
        <v>207</v>
      </c>
      <c r="V208" s="17" t="n">
        <v>18</v>
      </c>
      <c r="W208" s="17" t="n">
        <v>15</v>
      </c>
      <c r="X208" s="17" t="n">
        <v>19</v>
      </c>
      <c r="Y208" s="17" t="n">
        <v>1</v>
      </c>
      <c r="Z208" s="17" t="n">
        <v>1</v>
      </c>
      <c r="AA208" s="17" t="n">
        <v>1</v>
      </c>
      <c r="AB208" s="17" t="n">
        <v>12</v>
      </c>
      <c r="AC208" s="40"/>
      <c r="AD208" s="26" t="n">
        <f aca="false">IF(ISBLANK(J208)=1,0,K208*AC208)</f>
        <v>0</v>
      </c>
      <c r="AE208" s="41" t="n">
        <v>20.1</v>
      </c>
      <c r="AF208" s="42" t="n">
        <v>0.046</v>
      </c>
    </row>
    <row r="209" customFormat="false" ht="42.5" hidden="true" customHeight="true" outlineLevel="0" collapsed="false">
      <c r="B209" s="29" t="s">
        <v>121</v>
      </c>
      <c r="C209" s="17" t="s">
        <v>957</v>
      </c>
      <c r="D209" s="48" t="s">
        <v>958</v>
      </c>
      <c r="E209" s="17" t="s">
        <v>384</v>
      </c>
      <c r="F209" s="17" t="n">
        <v>20</v>
      </c>
      <c r="G209" s="19" t="str">
        <f aca="false">CONCATENATE(Z209,"/",AA209,"/",AB209)</f>
        <v>1/1/8</v>
      </c>
      <c r="H209" s="17" t="s">
        <v>482</v>
      </c>
      <c r="I209" s="32"/>
      <c r="J209" s="20"/>
      <c r="K209" s="13" t="str">
        <f aca="false">IF(ISBLANK(J209)=1,"-",J209*((Z209*AA209*AB209)/Y209))</f>
        <v>-</v>
      </c>
      <c r="L209" s="21" t="str">
        <f aca="false">HYPERLINK(O209,"Video")</f>
        <v>Video</v>
      </c>
      <c r="M209" s="21" t="str">
        <f aca="false">HYPERLINK(N209,"Photo")</f>
        <v>Photo</v>
      </c>
      <c r="N209" s="37" t="s">
        <v>959</v>
      </c>
      <c r="O209" s="21" t="s">
        <v>960</v>
      </c>
      <c r="P209" s="27" t="s">
        <v>39</v>
      </c>
      <c r="Q209" s="39" t="n">
        <v>6974204921291</v>
      </c>
      <c r="R209" s="23" t="str">
        <f aca="false">_xlfn.CONCAT(V209,"x",W209,"x",X209)</f>
        <v>22x16x25</v>
      </c>
      <c r="S209" s="24" t="s">
        <v>904</v>
      </c>
      <c r="T209" s="17" t="s">
        <v>42</v>
      </c>
      <c r="U209" s="24" t="n">
        <v>208</v>
      </c>
      <c r="V209" s="17" t="n">
        <v>22</v>
      </c>
      <c r="W209" s="17" t="n">
        <v>16</v>
      </c>
      <c r="X209" s="17" t="n">
        <v>25</v>
      </c>
      <c r="Y209" s="17" t="n">
        <v>1</v>
      </c>
      <c r="Z209" s="17" t="n">
        <v>1</v>
      </c>
      <c r="AA209" s="17" t="n">
        <v>1</v>
      </c>
      <c r="AB209" s="17" t="n">
        <v>8</v>
      </c>
      <c r="AC209" s="40"/>
      <c r="AD209" s="26" t="n">
        <f aca="false">IF(ISBLANK(J209)=1,0,K209*AC209)</f>
        <v>0</v>
      </c>
      <c r="AE209" s="41" t="n">
        <v>21.8</v>
      </c>
      <c r="AF209" s="42" t="n">
        <v>0.052</v>
      </c>
    </row>
    <row r="210" customFormat="false" ht="42.5" hidden="true" customHeight="true" outlineLevel="0" collapsed="false">
      <c r="B210" s="29" t="s">
        <v>121</v>
      </c>
      <c r="C210" s="17" t="s">
        <v>961</v>
      </c>
      <c r="D210" s="48" t="s">
        <v>962</v>
      </c>
      <c r="E210" s="17" t="s">
        <v>914</v>
      </c>
      <c r="F210" s="17" t="n">
        <v>16</v>
      </c>
      <c r="G210" s="19" t="str">
        <f aca="false">CONCATENATE(Z210,"/",AA210,"/",AB210)</f>
        <v>1/1/12</v>
      </c>
      <c r="H210" s="17" t="s">
        <v>482</v>
      </c>
      <c r="I210" s="32"/>
      <c r="J210" s="20"/>
      <c r="K210" s="13" t="str">
        <f aca="false">IF(ISBLANK(J210)=1,"-",J210*((Z210*AA210*AB210)/Y210))</f>
        <v>-</v>
      </c>
      <c r="L210" s="21" t="str">
        <f aca="false">HYPERLINK(O210,"Video")</f>
        <v>Video</v>
      </c>
      <c r="M210" s="21" t="str">
        <f aca="false">HYPERLINK(N210,"Photo")</f>
        <v>Photo</v>
      </c>
      <c r="N210" s="37" t="s">
        <v>963</v>
      </c>
      <c r="O210" s="21" t="s">
        <v>964</v>
      </c>
      <c r="P210" s="27" t="s">
        <v>39</v>
      </c>
      <c r="Q210" s="39" t="n">
        <v>6974204921307</v>
      </c>
      <c r="R210" s="23" t="str">
        <f aca="false">_xlfn.CONCAT(V210,"x",W210,"x",X210)</f>
        <v>14x14x19</v>
      </c>
      <c r="S210" s="24" t="s">
        <v>904</v>
      </c>
      <c r="T210" s="17" t="s">
        <v>42</v>
      </c>
      <c r="U210" s="24" t="n">
        <v>209</v>
      </c>
      <c r="V210" s="17" t="n">
        <v>14</v>
      </c>
      <c r="W210" s="17" t="n">
        <v>14</v>
      </c>
      <c r="X210" s="17" t="n">
        <v>19</v>
      </c>
      <c r="Y210" s="17" t="n">
        <v>1</v>
      </c>
      <c r="Z210" s="17" t="n">
        <v>1</v>
      </c>
      <c r="AA210" s="17" t="n">
        <v>1</v>
      </c>
      <c r="AB210" s="17" t="n">
        <v>12</v>
      </c>
      <c r="AC210" s="40"/>
      <c r="AD210" s="26" t="n">
        <f aca="false">IF(ISBLANK(J210)=1,0,K210*AC210)</f>
        <v>0</v>
      </c>
      <c r="AE210" s="41" t="n">
        <v>19.6</v>
      </c>
      <c r="AF210" s="42" t="n">
        <v>0.048</v>
      </c>
    </row>
    <row r="211" customFormat="false" ht="42.5" hidden="true" customHeight="true" outlineLevel="0" collapsed="false">
      <c r="B211" s="29" t="s">
        <v>121</v>
      </c>
      <c r="C211" s="17" t="s">
        <v>965</v>
      </c>
      <c r="D211" s="18" t="s">
        <v>966</v>
      </c>
      <c r="E211" s="17" t="s">
        <v>384</v>
      </c>
      <c r="F211" s="17" t="n">
        <v>19</v>
      </c>
      <c r="G211" s="19" t="str">
        <f aca="false">CONCATENATE(Z211,"/",AA211,"/",AB211)</f>
        <v>1/1/8</v>
      </c>
      <c r="H211" s="17" t="s">
        <v>482</v>
      </c>
      <c r="I211" s="32"/>
      <c r="J211" s="20"/>
      <c r="K211" s="13" t="str">
        <f aca="false">IF(ISBLANK(J211)=1,"-",J211*((Z211*AA211*AB211)/Y211))</f>
        <v>-</v>
      </c>
      <c r="L211" s="21" t="str">
        <f aca="false">HYPERLINK(O211,"Video")</f>
        <v>Video</v>
      </c>
      <c r="M211" s="21" t="str">
        <f aca="false">HYPERLINK(N211,"Photo")</f>
        <v>Photo</v>
      </c>
      <c r="N211" s="37" t="s">
        <v>967</v>
      </c>
      <c r="O211" s="21" t="s">
        <v>968</v>
      </c>
      <c r="P211" s="27" t="s">
        <v>39</v>
      </c>
      <c r="Q211" s="39" t="n">
        <v>6974204921314</v>
      </c>
      <c r="R211" s="23" t="str">
        <f aca="false">_xlfn.CONCAT(V211,"x",W211,"x",X211)</f>
        <v>18x16x20</v>
      </c>
      <c r="S211" s="24" t="s">
        <v>904</v>
      </c>
      <c r="T211" s="17" t="s">
        <v>42</v>
      </c>
      <c r="U211" s="24" t="n">
        <v>210</v>
      </c>
      <c r="V211" s="17" t="n">
        <v>18</v>
      </c>
      <c r="W211" s="17" t="n">
        <v>16</v>
      </c>
      <c r="X211" s="17" t="n">
        <v>20</v>
      </c>
      <c r="Y211" s="17" t="n">
        <v>1</v>
      </c>
      <c r="Z211" s="17" t="n">
        <v>1</v>
      </c>
      <c r="AA211" s="17" t="n">
        <v>1</v>
      </c>
      <c r="AB211" s="17" t="n">
        <v>8</v>
      </c>
      <c r="AC211" s="40"/>
      <c r="AD211" s="26" t="n">
        <f aca="false">IF(ISBLANK(J211)=1,0,K211*AC211)</f>
        <v>0</v>
      </c>
      <c r="AE211" s="41" t="n">
        <v>20.7</v>
      </c>
      <c r="AF211" s="42" t="n">
        <v>0.057</v>
      </c>
    </row>
    <row r="212" customFormat="false" ht="42.5" hidden="false" customHeight="true" outlineLevel="0" collapsed="false">
      <c r="B212" s="29" t="s">
        <v>121</v>
      </c>
      <c r="C212" s="17" t="s">
        <v>969</v>
      </c>
      <c r="D212" s="18" t="s">
        <v>970</v>
      </c>
      <c r="E212" s="17" t="s">
        <v>124</v>
      </c>
      <c r="F212" s="17" t="n">
        <v>36</v>
      </c>
      <c r="G212" s="19" t="str">
        <f aca="false">CONCATENATE(Z212,"/",AA212,"/",AB212)</f>
        <v>1/1/8</v>
      </c>
      <c r="H212" s="17" t="s">
        <v>482</v>
      </c>
      <c r="I212" s="32" t="s">
        <v>198</v>
      </c>
      <c r="J212" s="20" t="n">
        <v>2590</v>
      </c>
      <c r="K212" s="13" t="n">
        <f aca="false">IF(ISBLANK(J212)=1,"-",J212*((Z212*AA212*AB212)/Y212))</f>
        <v>20720</v>
      </c>
      <c r="L212" s="21" t="str">
        <f aca="false">HYPERLINK(O212,"Video")</f>
        <v>Video</v>
      </c>
      <c r="M212" s="21" t="str">
        <f aca="false">HYPERLINK(N212,"Photo")</f>
        <v>Photo</v>
      </c>
      <c r="N212" s="37" t="s">
        <v>971</v>
      </c>
      <c r="O212" s="21" t="s">
        <v>972</v>
      </c>
      <c r="P212" s="38" t="s">
        <v>503</v>
      </c>
      <c r="Q212" s="39" t="n">
        <v>6974204921321</v>
      </c>
      <c r="R212" s="23" t="str">
        <f aca="false">_xlfn.CONCAT(V212,"x",W212,"x",X212)</f>
        <v>15x15x15</v>
      </c>
      <c r="S212" s="24" t="s">
        <v>41</v>
      </c>
      <c r="T212" s="17" t="s">
        <v>42</v>
      </c>
      <c r="U212" s="24" t="n">
        <v>211</v>
      </c>
      <c r="V212" s="17" t="n">
        <v>15</v>
      </c>
      <c r="W212" s="17" t="n">
        <v>15</v>
      </c>
      <c r="X212" s="17" t="n">
        <v>15</v>
      </c>
      <c r="Y212" s="17" t="n">
        <v>1</v>
      </c>
      <c r="Z212" s="17" t="n">
        <v>1</v>
      </c>
      <c r="AA212" s="17" t="n">
        <v>1</v>
      </c>
      <c r="AB212" s="17" t="n">
        <v>8</v>
      </c>
      <c r="AC212" s="40"/>
      <c r="AD212" s="26" t="n">
        <f aca="false">IF(ISBLANK(J212)=1,0,K212*AC212)</f>
        <v>0</v>
      </c>
      <c r="AE212" s="41" t="n">
        <v>19.6</v>
      </c>
      <c r="AF212" s="42" t="n">
        <v>0.049</v>
      </c>
    </row>
    <row r="213" customFormat="false" ht="42.5" hidden="true" customHeight="true" outlineLevel="0" collapsed="false">
      <c r="B213" s="29" t="s">
        <v>121</v>
      </c>
      <c r="C213" s="17" t="s">
        <v>973</v>
      </c>
      <c r="D213" s="18" t="s">
        <v>974</v>
      </c>
      <c r="E213" s="17" t="s">
        <v>124</v>
      </c>
      <c r="F213" s="17" t="n">
        <v>36</v>
      </c>
      <c r="G213" s="19" t="str">
        <f aca="false">CONCATENATE(Z213,"/",AA213,"/",AB213)</f>
        <v>1/1/8</v>
      </c>
      <c r="H213" s="17" t="s">
        <v>482</v>
      </c>
      <c r="I213" s="32"/>
      <c r="J213" s="20"/>
      <c r="K213" s="13" t="str">
        <f aca="false">IF(ISBLANK(J213)=1,"-",J213*((Z213*AA213*AB213)/Y213))</f>
        <v>-</v>
      </c>
      <c r="L213" s="21" t="str">
        <f aca="false">HYPERLINK(O213,"Video")</f>
        <v>Video</v>
      </c>
      <c r="M213" s="21" t="str">
        <f aca="false">HYPERLINK(N213,"Photo")</f>
        <v>Photo</v>
      </c>
      <c r="N213" s="37" t="s">
        <v>975</v>
      </c>
      <c r="O213" s="21" t="s">
        <v>976</v>
      </c>
      <c r="P213" s="38" t="s">
        <v>503</v>
      </c>
      <c r="Q213" s="39" t="n">
        <v>6974204921338</v>
      </c>
      <c r="R213" s="23" t="str">
        <f aca="false">_xlfn.CONCAT(V213,"x",W213,"x",X213)</f>
        <v>15x15x15</v>
      </c>
      <c r="S213" s="24" t="s">
        <v>41</v>
      </c>
      <c r="T213" s="17" t="s">
        <v>42</v>
      </c>
      <c r="U213" s="24" t="n">
        <v>212</v>
      </c>
      <c r="V213" s="17" t="n">
        <v>15</v>
      </c>
      <c r="W213" s="17" t="n">
        <v>15</v>
      </c>
      <c r="X213" s="17" t="n">
        <v>15</v>
      </c>
      <c r="Y213" s="17" t="n">
        <v>1</v>
      </c>
      <c r="Z213" s="17" t="n">
        <v>1</v>
      </c>
      <c r="AA213" s="17" t="n">
        <v>1</v>
      </c>
      <c r="AB213" s="17" t="n">
        <v>8</v>
      </c>
      <c r="AC213" s="40"/>
      <c r="AD213" s="26" t="n">
        <f aca="false">IF(ISBLANK(J213)=1,0,K213*AC213)</f>
        <v>0</v>
      </c>
      <c r="AE213" s="41" t="n">
        <v>13.6</v>
      </c>
      <c r="AF213" s="42" t="n">
        <v>0.033</v>
      </c>
    </row>
    <row r="214" customFormat="false" ht="42.5" hidden="true" customHeight="true" outlineLevel="0" collapsed="false">
      <c r="B214" s="29" t="s">
        <v>121</v>
      </c>
      <c r="C214" s="17" t="s">
        <v>977</v>
      </c>
      <c r="D214" s="18" t="s">
        <v>978</v>
      </c>
      <c r="E214" s="17" t="s">
        <v>124</v>
      </c>
      <c r="F214" s="17" t="n">
        <v>49</v>
      </c>
      <c r="G214" s="19" t="str">
        <f aca="false">CONCATENATE(Z214,"/",AA214,"/",AB214)</f>
        <v>1/1/8</v>
      </c>
      <c r="H214" s="17" t="s">
        <v>482</v>
      </c>
      <c r="I214" s="32"/>
      <c r="J214" s="20"/>
      <c r="K214" s="13" t="str">
        <f aca="false">IF(ISBLANK(J214)=1,"-",J214*((Z214*AA214*AB214)/Y214))</f>
        <v>-</v>
      </c>
      <c r="L214" s="21" t="str">
        <f aca="false">HYPERLINK(O214,"Video")</f>
        <v>Video</v>
      </c>
      <c r="M214" s="21" t="str">
        <f aca="false">HYPERLINK(N214,"Photo")</f>
        <v>Photo</v>
      </c>
      <c r="N214" s="37" t="s">
        <v>979</v>
      </c>
      <c r="O214" s="21" t="s">
        <v>980</v>
      </c>
      <c r="P214" s="38" t="s">
        <v>503</v>
      </c>
      <c r="Q214" s="39" t="n">
        <v>6974204921345</v>
      </c>
      <c r="R214" s="23" t="str">
        <f aca="false">_xlfn.CONCAT(V214,"x",W214,"x",X214)</f>
        <v>17x17x17</v>
      </c>
      <c r="S214" s="24" t="s">
        <v>41</v>
      </c>
      <c r="T214" s="17" t="s">
        <v>42</v>
      </c>
      <c r="U214" s="24" t="n">
        <v>213</v>
      </c>
      <c r="V214" s="17" t="n">
        <v>17</v>
      </c>
      <c r="W214" s="17" t="n">
        <v>17</v>
      </c>
      <c r="X214" s="17" t="n">
        <v>17</v>
      </c>
      <c r="Y214" s="17" t="n">
        <v>1</v>
      </c>
      <c r="Z214" s="17" t="n">
        <v>1</v>
      </c>
      <c r="AA214" s="17" t="n">
        <v>1</v>
      </c>
      <c r="AB214" s="17" t="n">
        <v>8</v>
      </c>
      <c r="AC214" s="40"/>
      <c r="AD214" s="26" t="n">
        <f aca="false">IF(ISBLANK(J214)=1,0,K214*AC214)</f>
        <v>0</v>
      </c>
      <c r="AE214" s="41" t="n">
        <v>16.8</v>
      </c>
      <c r="AF214" s="42" t="n">
        <v>0.047</v>
      </c>
    </row>
    <row r="215" customFormat="false" ht="42.5" hidden="false" customHeight="true" outlineLevel="0" collapsed="false">
      <c r="B215" s="29" t="s">
        <v>121</v>
      </c>
      <c r="C215" s="17" t="s">
        <v>981</v>
      </c>
      <c r="D215" s="18" t="s">
        <v>982</v>
      </c>
      <c r="E215" s="17" t="s">
        <v>384</v>
      </c>
      <c r="F215" s="17" t="n">
        <v>19</v>
      </c>
      <c r="G215" s="19" t="str">
        <f aca="false">CONCATENATE(Z215,"/",AA215,"/",AB215)</f>
        <v>1/1/6</v>
      </c>
      <c r="H215" s="17" t="s">
        <v>482</v>
      </c>
      <c r="I215" s="32" t="s">
        <v>198</v>
      </c>
      <c r="J215" s="20" t="n">
        <v>3130</v>
      </c>
      <c r="K215" s="13" t="n">
        <f aca="false">IF(ISBLANK(J215)=1,"-",J215*((Z215*AA215*AB215)/Y215))</f>
        <v>18780</v>
      </c>
      <c r="L215" s="21" t="str">
        <f aca="false">HYPERLINK(O215,"Video")</f>
        <v>Video</v>
      </c>
      <c r="M215" s="21" t="str">
        <f aca="false">HYPERLINK(N215,"Photo")</f>
        <v>Photo</v>
      </c>
      <c r="N215" s="37" t="s">
        <v>983</v>
      </c>
      <c r="O215" s="21" t="s">
        <v>984</v>
      </c>
      <c r="P215" s="38" t="s">
        <v>607</v>
      </c>
      <c r="Q215" s="39" t="n">
        <v>6974204921352</v>
      </c>
      <c r="R215" s="23" t="str">
        <f aca="false">_xlfn.CONCAT(V215,"x",W215,"x",X215)</f>
        <v>18x16x22</v>
      </c>
      <c r="S215" s="24" t="s">
        <v>41</v>
      </c>
      <c r="T215" s="17" t="s">
        <v>242</v>
      </c>
      <c r="U215" s="24" t="n">
        <v>214</v>
      </c>
      <c r="V215" s="17" t="n">
        <v>18</v>
      </c>
      <c r="W215" s="17" t="n">
        <v>16</v>
      </c>
      <c r="X215" s="17" t="n">
        <v>22</v>
      </c>
      <c r="Y215" s="17" t="n">
        <v>1</v>
      </c>
      <c r="Z215" s="17" t="n">
        <v>1</v>
      </c>
      <c r="AA215" s="17" t="n">
        <v>1</v>
      </c>
      <c r="AB215" s="17" t="n">
        <v>6</v>
      </c>
      <c r="AC215" s="40"/>
      <c r="AD215" s="26" t="n">
        <f aca="false">IF(ISBLANK(J215)=1,0,K215*AC215)</f>
        <v>0</v>
      </c>
      <c r="AE215" s="41" t="n">
        <v>15</v>
      </c>
      <c r="AF215" s="42" t="n">
        <v>0.05</v>
      </c>
    </row>
    <row r="216" customFormat="false" ht="42.5" hidden="true" customHeight="true" outlineLevel="0" collapsed="false">
      <c r="B216" s="29" t="s">
        <v>121</v>
      </c>
      <c r="C216" s="17" t="s">
        <v>985</v>
      </c>
      <c r="D216" s="18" t="s">
        <v>986</v>
      </c>
      <c r="E216" s="17" t="s">
        <v>384</v>
      </c>
      <c r="F216" s="17" t="n">
        <v>19</v>
      </c>
      <c r="G216" s="19" t="str">
        <f aca="false">CONCATENATE(Z216,"/",AA216,"/",AB216)</f>
        <v>1/1/6</v>
      </c>
      <c r="H216" s="17" t="s">
        <v>482</v>
      </c>
      <c r="I216" s="32"/>
      <c r="J216" s="20"/>
      <c r="K216" s="13" t="str">
        <f aca="false">IF(ISBLANK(J216)=1,"-",J216*((Z216*AA216*AB216)/Y216))</f>
        <v>-</v>
      </c>
      <c r="L216" s="21" t="str">
        <f aca="false">HYPERLINK(O216,"Video")</f>
        <v>Video</v>
      </c>
      <c r="M216" s="21" t="str">
        <f aca="false">HYPERLINK(N216,"Photo")</f>
        <v>Photo</v>
      </c>
      <c r="N216" s="37" t="s">
        <v>987</v>
      </c>
      <c r="O216" s="21" t="s">
        <v>988</v>
      </c>
      <c r="P216" s="38" t="s">
        <v>607</v>
      </c>
      <c r="Q216" s="39" t="n">
        <v>6974204921369</v>
      </c>
      <c r="R216" s="23" t="str">
        <f aca="false">_xlfn.CONCAT(V216,"x",W216,"x",X216)</f>
        <v>18x16x22</v>
      </c>
      <c r="S216" s="24" t="s">
        <v>41</v>
      </c>
      <c r="T216" s="17" t="s">
        <v>242</v>
      </c>
      <c r="U216" s="24" t="n">
        <v>215</v>
      </c>
      <c r="V216" s="17" t="n">
        <v>18</v>
      </c>
      <c r="W216" s="17" t="n">
        <v>16</v>
      </c>
      <c r="X216" s="17" t="n">
        <v>22</v>
      </c>
      <c r="Y216" s="17" t="n">
        <v>1</v>
      </c>
      <c r="Z216" s="17" t="n">
        <v>1</v>
      </c>
      <c r="AA216" s="17" t="n">
        <v>1</v>
      </c>
      <c r="AB216" s="17" t="n">
        <v>6</v>
      </c>
      <c r="AC216" s="40"/>
      <c r="AD216" s="26" t="n">
        <f aca="false">IF(ISBLANK(J216)=1,0,K216*AC216)</f>
        <v>0</v>
      </c>
      <c r="AE216" s="41" t="n">
        <v>15</v>
      </c>
      <c r="AF216" s="42" t="n">
        <v>0.05</v>
      </c>
    </row>
    <row r="217" customFormat="false" ht="42.5" hidden="true" customHeight="true" outlineLevel="0" collapsed="false">
      <c r="B217" s="29" t="s">
        <v>121</v>
      </c>
      <c r="C217" s="17" t="s">
        <v>989</v>
      </c>
      <c r="D217" s="18" t="s">
        <v>990</v>
      </c>
      <c r="E217" s="17" t="s">
        <v>124</v>
      </c>
      <c r="F217" s="17" t="n">
        <v>100</v>
      </c>
      <c r="G217" s="19" t="str">
        <f aca="false">CONCATENATE(Z217,"/",AA217,"/",AB217)</f>
        <v>1/1/4</v>
      </c>
      <c r="H217" s="17" t="s">
        <v>482</v>
      </c>
      <c r="I217" s="32"/>
      <c r="J217" s="20"/>
      <c r="K217" s="13" t="str">
        <f aca="false">IF(ISBLANK(J217)=1,"-",J217*((Z217*AA217*AB217)/Y217))</f>
        <v>-</v>
      </c>
      <c r="L217" s="21" t="str">
        <f aca="false">HYPERLINK(O217,"Video")</f>
        <v>Video</v>
      </c>
      <c r="M217" s="21" t="str">
        <f aca="false">HYPERLINK(N217,"Photo")</f>
        <v>Photo</v>
      </c>
      <c r="N217" s="37" t="s">
        <v>991</v>
      </c>
      <c r="O217" s="21" t="s">
        <v>992</v>
      </c>
      <c r="P217" s="38" t="s">
        <v>545</v>
      </c>
      <c r="Q217" s="39" t="n">
        <v>6974204921376</v>
      </c>
      <c r="R217" s="23" t="str">
        <f aca="false">_xlfn.CONCAT(V217,"x",W217,"x",X217)</f>
        <v>25x25x15</v>
      </c>
      <c r="S217" s="24" t="s">
        <v>41</v>
      </c>
      <c r="T217" s="17" t="s">
        <v>42</v>
      </c>
      <c r="U217" s="24" t="n">
        <v>216</v>
      </c>
      <c r="V217" s="33" t="n">
        <v>25</v>
      </c>
      <c r="W217" s="34" t="n">
        <v>25</v>
      </c>
      <c r="X217" s="24" t="n">
        <v>15</v>
      </c>
      <c r="Y217" s="17" t="n">
        <v>1</v>
      </c>
      <c r="Z217" s="17" t="n">
        <v>1</v>
      </c>
      <c r="AA217" s="17" t="n">
        <v>1</v>
      </c>
      <c r="AB217" s="17" t="n">
        <v>4</v>
      </c>
      <c r="AC217" s="40"/>
      <c r="AD217" s="26" t="n">
        <f aca="false">IF(ISBLANK(J217)=1,0,K217*AC217)</f>
        <v>0</v>
      </c>
      <c r="AE217" s="41" t="n">
        <v>17.7</v>
      </c>
      <c r="AF217" s="42" t="n">
        <v>0.049</v>
      </c>
    </row>
    <row r="218" customFormat="false" ht="42.5" hidden="false" customHeight="true" outlineLevel="0" collapsed="false">
      <c r="B218" s="29" t="s">
        <v>121</v>
      </c>
      <c r="C218" s="17" t="s">
        <v>993</v>
      </c>
      <c r="D218" s="18" t="s">
        <v>994</v>
      </c>
      <c r="E218" s="17" t="s">
        <v>914</v>
      </c>
      <c r="F218" s="17" t="n">
        <v>36</v>
      </c>
      <c r="G218" s="19" t="str">
        <f aca="false">CONCATENATE(Z218,"/",AA218,"/",AB218)</f>
        <v>1/1/4</v>
      </c>
      <c r="H218" s="17" t="s">
        <v>482</v>
      </c>
      <c r="I218" s="32" t="s">
        <v>198</v>
      </c>
      <c r="J218" s="20" t="n">
        <v>4290</v>
      </c>
      <c r="K218" s="13" t="n">
        <f aca="false">IF(ISBLANK(J218)=1,"-",J218*((Z218*AA218*AB218)/Y218))</f>
        <v>17160</v>
      </c>
      <c r="L218" s="21" t="str">
        <f aca="false">HYPERLINK(O218,"Video")</f>
        <v>Video</v>
      </c>
      <c r="M218" s="21" t="str">
        <f aca="false">HYPERLINK(N218,"Photo")</f>
        <v>Photo</v>
      </c>
      <c r="N218" s="37" t="s">
        <v>995</v>
      </c>
      <c r="O218" s="21" t="s">
        <v>996</v>
      </c>
      <c r="P218" s="27" t="s">
        <v>39</v>
      </c>
      <c r="Q218" s="39" t="n">
        <v>6974204921383</v>
      </c>
      <c r="R218" s="23" t="str">
        <f aca="false">_xlfn.CONCAT(V218,"x",W218,"x",X218)</f>
        <v>28x21x25</v>
      </c>
      <c r="S218" s="24" t="s">
        <v>904</v>
      </c>
      <c r="T218" s="17" t="s">
        <v>42</v>
      </c>
      <c r="U218" s="24" t="n">
        <v>217</v>
      </c>
      <c r="V218" s="17" t="n">
        <v>28</v>
      </c>
      <c r="W218" s="17" t="n">
        <v>21</v>
      </c>
      <c r="X218" s="17" t="n">
        <v>25</v>
      </c>
      <c r="Y218" s="17" t="n">
        <v>1</v>
      </c>
      <c r="Z218" s="17" t="n">
        <v>1</v>
      </c>
      <c r="AA218" s="17" t="n">
        <v>1</v>
      </c>
      <c r="AB218" s="17" t="n">
        <v>4</v>
      </c>
      <c r="AC218" s="40"/>
      <c r="AD218" s="26" t="n">
        <f aca="false">IF(ISBLANK(J218)=1,0,K218*AC218)</f>
        <v>0</v>
      </c>
      <c r="AE218" s="41" t="n">
        <v>22.2</v>
      </c>
      <c r="AF218" s="42" t="n">
        <v>0.071</v>
      </c>
    </row>
    <row r="219" customFormat="false" ht="42.5" hidden="false" customHeight="true" outlineLevel="0" collapsed="false">
      <c r="B219" s="29" t="s">
        <v>121</v>
      </c>
      <c r="C219" s="17" t="s">
        <v>997</v>
      </c>
      <c r="D219" s="18" t="s">
        <v>998</v>
      </c>
      <c r="E219" s="17" t="s">
        <v>384</v>
      </c>
      <c r="F219" s="36" t="n">
        <v>61</v>
      </c>
      <c r="G219" s="19" t="str">
        <f aca="false">CONCATENATE(Z219,"/",AA219,"/",AB219)</f>
        <v>1/1/2</v>
      </c>
      <c r="H219" s="17" t="s">
        <v>482</v>
      </c>
      <c r="I219" s="32" t="s">
        <v>198</v>
      </c>
      <c r="J219" s="20" t="n">
        <v>9350</v>
      </c>
      <c r="K219" s="13" t="n">
        <f aca="false">IF(ISBLANK(J219)=1,"-",J219*((Z219*AA219*AB219)/Y219))</f>
        <v>18700</v>
      </c>
      <c r="L219" s="21" t="str">
        <f aca="false">HYPERLINK(O219,"Video")</f>
        <v>Video</v>
      </c>
      <c r="M219" s="21" t="str">
        <f aca="false">HYPERLINK(N219,"Photo")</f>
        <v>Photo</v>
      </c>
      <c r="N219" s="37" t="s">
        <v>999</v>
      </c>
      <c r="O219" s="21" t="s">
        <v>1000</v>
      </c>
      <c r="P219" s="38" t="s">
        <v>757</v>
      </c>
      <c r="Q219" s="39" t="n">
        <v>6974204921390</v>
      </c>
      <c r="R219" s="23" t="str">
        <f aca="false">_xlfn.CONCAT(V219,"x",W219,"x",X219)</f>
        <v>16x16x22</v>
      </c>
      <c r="S219" s="24" t="s">
        <v>904</v>
      </c>
      <c r="T219" s="17" t="s">
        <v>42</v>
      </c>
      <c r="U219" s="24" t="n">
        <v>218</v>
      </c>
      <c r="V219" s="17" t="n">
        <v>16</v>
      </c>
      <c r="W219" s="17" t="n">
        <v>16</v>
      </c>
      <c r="X219" s="17" t="n">
        <v>22</v>
      </c>
      <c r="Y219" s="17" t="n">
        <v>1</v>
      </c>
      <c r="Z219" s="17" t="n">
        <v>1</v>
      </c>
      <c r="AA219" s="17" t="n">
        <v>1</v>
      </c>
      <c r="AB219" s="17" t="n">
        <v>2</v>
      </c>
      <c r="AC219" s="40"/>
      <c r="AD219" s="26" t="n">
        <f aca="false">IF(ISBLANK(J219)=1,0,K219*AC219)</f>
        <v>0</v>
      </c>
      <c r="AE219" s="41" t="n">
        <v>22.5</v>
      </c>
      <c r="AF219" s="42" t="n">
        <v>0.07</v>
      </c>
    </row>
    <row r="220" customFormat="false" ht="42.5" hidden="false" customHeight="true" outlineLevel="0" collapsed="false">
      <c r="B220" s="29" t="s">
        <v>121</v>
      </c>
      <c r="C220" s="17" t="s">
        <v>1001</v>
      </c>
      <c r="D220" s="18" t="s">
        <v>1002</v>
      </c>
      <c r="E220" s="17" t="s">
        <v>280</v>
      </c>
      <c r="F220" s="17" t="n">
        <v>49</v>
      </c>
      <c r="G220" s="19" t="str">
        <f aca="false">CONCATENATE(Z220,"/",AA220,"/",AB220)</f>
        <v>1/1/4</v>
      </c>
      <c r="H220" s="17" t="s">
        <v>482</v>
      </c>
      <c r="I220" s="32" t="s">
        <v>198</v>
      </c>
      <c r="J220" s="20" t="n">
        <v>5100</v>
      </c>
      <c r="K220" s="13" t="n">
        <f aca="false">IF(ISBLANK(J220)=1,"-",J220*((Z220*AA220*AB220)/Y220))</f>
        <v>20400</v>
      </c>
      <c r="L220" s="21" t="str">
        <f aca="false">HYPERLINK(O220,"Video")</f>
        <v>Video</v>
      </c>
      <c r="M220" s="21" t="str">
        <f aca="false">HYPERLINK(N220,"Photo")</f>
        <v>Photo</v>
      </c>
      <c r="N220" s="37" t="s">
        <v>1003</v>
      </c>
      <c r="O220" s="21" t="s">
        <v>1004</v>
      </c>
      <c r="P220" s="38" t="s">
        <v>498</v>
      </c>
      <c r="Q220" s="39" t="n">
        <v>6974204921406</v>
      </c>
      <c r="R220" s="23" t="str">
        <f aca="false">_xlfn.CONCAT(V220,"x",W220,"x",X220)</f>
        <v>21x21x17</v>
      </c>
      <c r="S220" s="24" t="s">
        <v>41</v>
      </c>
      <c r="T220" s="17" t="s">
        <v>242</v>
      </c>
      <c r="U220" s="24" t="n">
        <v>219</v>
      </c>
      <c r="V220" s="17" t="n">
        <v>21</v>
      </c>
      <c r="W220" s="17" t="n">
        <v>21</v>
      </c>
      <c r="X220" s="17" t="n">
        <v>17</v>
      </c>
      <c r="Y220" s="17" t="n">
        <v>1</v>
      </c>
      <c r="Z220" s="17" t="n">
        <v>1</v>
      </c>
      <c r="AA220" s="17" t="n">
        <v>1</v>
      </c>
      <c r="AB220" s="17" t="n">
        <v>4</v>
      </c>
      <c r="AC220" s="40"/>
      <c r="AD220" s="26" t="n">
        <f aca="false">IF(ISBLANK(J220)=1,0,K220*AC220)</f>
        <v>0</v>
      </c>
      <c r="AE220" s="41" t="n">
        <v>15.9</v>
      </c>
      <c r="AF220" s="42" t="n">
        <v>0.041</v>
      </c>
    </row>
    <row r="221" customFormat="false" ht="42.5" hidden="false" customHeight="true" outlineLevel="0" collapsed="false">
      <c r="B221" s="29" t="s">
        <v>121</v>
      </c>
      <c r="C221" s="17" t="s">
        <v>1005</v>
      </c>
      <c r="D221" s="18" t="s">
        <v>1006</v>
      </c>
      <c r="E221" s="17" t="s">
        <v>384</v>
      </c>
      <c r="F221" s="17" t="n">
        <v>36</v>
      </c>
      <c r="G221" s="19" t="str">
        <f aca="false">CONCATENATE(Z221,"/",AA221,"/",AB221)</f>
        <v>1/1/4</v>
      </c>
      <c r="H221" s="17" t="s">
        <v>482</v>
      </c>
      <c r="I221" s="32" t="s">
        <v>198</v>
      </c>
      <c r="J221" s="20" t="n">
        <v>5950</v>
      </c>
      <c r="K221" s="13" t="n">
        <f aca="false">IF(ISBLANK(J221)=1,"-",J221*((Z221*AA221*AB221)/Y221))</f>
        <v>23800</v>
      </c>
      <c r="L221" s="21" t="str">
        <f aca="false">HYPERLINK(O221,"Video")</f>
        <v>Video</v>
      </c>
      <c r="M221" s="21" t="str">
        <f aca="false">HYPERLINK(N221,"Photo")</f>
        <v>Photo</v>
      </c>
      <c r="N221" s="37" t="s">
        <v>1007</v>
      </c>
      <c r="O221" s="21" t="s">
        <v>1008</v>
      </c>
      <c r="P221" s="38" t="s">
        <v>607</v>
      </c>
      <c r="Q221" s="39" t="n">
        <v>6974204921413</v>
      </c>
      <c r="R221" s="23" t="str">
        <f aca="false">_xlfn.CONCAT(V221,"x",W221,"x",X221)</f>
        <v>22x22x22</v>
      </c>
      <c r="S221" s="24" t="s">
        <v>41</v>
      </c>
      <c r="T221" s="17" t="s">
        <v>242</v>
      </c>
      <c r="U221" s="24" t="n">
        <v>220</v>
      </c>
      <c r="V221" s="17" t="n">
        <v>22</v>
      </c>
      <c r="W221" s="17" t="n">
        <v>22</v>
      </c>
      <c r="X221" s="17" t="n">
        <v>22</v>
      </c>
      <c r="Y221" s="17" t="n">
        <v>1</v>
      </c>
      <c r="Z221" s="17" t="n">
        <v>1</v>
      </c>
      <c r="AA221" s="17" t="n">
        <v>1</v>
      </c>
      <c r="AB221" s="17" t="n">
        <v>4</v>
      </c>
      <c r="AC221" s="40"/>
      <c r="AD221" s="26" t="n">
        <f aca="false">IF(ISBLANK(J221)=1,0,K221*AC221)</f>
        <v>0</v>
      </c>
      <c r="AE221" s="41" t="n">
        <v>20.7</v>
      </c>
      <c r="AF221" s="42" t="n">
        <v>0.055</v>
      </c>
    </row>
    <row r="222" customFormat="false" ht="42.5" hidden="true" customHeight="true" outlineLevel="0" collapsed="false">
      <c r="B222" s="29" t="s">
        <v>121</v>
      </c>
      <c r="C222" s="17" t="s">
        <v>1009</v>
      </c>
      <c r="D222" s="18" t="s">
        <v>1010</v>
      </c>
      <c r="E222" s="17" t="s">
        <v>914</v>
      </c>
      <c r="F222" s="17" t="n">
        <v>99</v>
      </c>
      <c r="G222" s="19" t="str">
        <f aca="false">CONCATENATE(Z222,"/",AA222,"/",AB222)</f>
        <v>1/1/2</v>
      </c>
      <c r="H222" s="17" t="s">
        <v>482</v>
      </c>
      <c r="I222" s="10" t="s">
        <v>37</v>
      </c>
      <c r="J222" s="20"/>
      <c r="K222" s="13" t="str">
        <f aca="false">IF(ISBLANK(J222)=1,"-",J222*((Z222*AA222*AB222)/Y222))</f>
        <v>-</v>
      </c>
      <c r="L222" s="21" t="str">
        <f aca="false">HYPERLINK(O222,"Video")</f>
        <v>Video</v>
      </c>
      <c r="M222" s="21" t="str">
        <f aca="false">HYPERLINK(N222,"Photo")</f>
        <v>Photo</v>
      </c>
      <c r="N222" s="37" t="s">
        <v>1011</v>
      </c>
      <c r="O222" s="21" t="s">
        <v>1012</v>
      </c>
      <c r="P222" s="27" t="s">
        <v>39</v>
      </c>
      <c r="Q222" s="39" t="n">
        <v>6974204921420</v>
      </c>
      <c r="R222" s="23" t="str">
        <f aca="false">_xlfn.CONCAT(V222,"x",W222,"x",X222)</f>
        <v>38x27x24</v>
      </c>
      <c r="S222" s="24" t="s">
        <v>904</v>
      </c>
      <c r="T222" s="17" t="s">
        <v>42</v>
      </c>
      <c r="U222" s="24" t="n">
        <v>221</v>
      </c>
      <c r="V222" s="17" t="n">
        <v>38</v>
      </c>
      <c r="W222" s="17" t="n">
        <v>27</v>
      </c>
      <c r="X222" s="17" t="n">
        <v>24</v>
      </c>
      <c r="Y222" s="17" t="n">
        <v>1</v>
      </c>
      <c r="Z222" s="17" t="n">
        <v>1</v>
      </c>
      <c r="AA222" s="17" t="n">
        <v>1</v>
      </c>
      <c r="AB222" s="17" t="n">
        <v>2</v>
      </c>
      <c r="AC222" s="40"/>
      <c r="AD222" s="26" t="n">
        <f aca="false">IF(ISBLANK(J222)=1,0,K222*AC222)</f>
        <v>0</v>
      </c>
      <c r="AE222" s="41" t="n">
        <v>20</v>
      </c>
      <c r="AF222" s="42" t="n">
        <v>0.047</v>
      </c>
    </row>
    <row r="223" customFormat="false" ht="42.5" hidden="false" customHeight="true" outlineLevel="0" collapsed="false">
      <c r="B223" s="29" t="s">
        <v>121</v>
      </c>
      <c r="C223" s="17" t="s">
        <v>1013</v>
      </c>
      <c r="D223" s="18" t="s">
        <v>1014</v>
      </c>
      <c r="E223" s="17" t="s">
        <v>689</v>
      </c>
      <c r="F223" s="17" t="n">
        <v>118</v>
      </c>
      <c r="G223" s="19" t="str">
        <f aca="false">CONCATENATE(Z223,"/",AA223,"/",AB223)</f>
        <v>1/1/1</v>
      </c>
      <c r="H223" s="17" t="s">
        <v>482</v>
      </c>
      <c r="I223" s="32" t="s">
        <v>198</v>
      </c>
      <c r="J223" s="20" t="n">
        <v>25600</v>
      </c>
      <c r="K223" s="13" t="n">
        <f aca="false">IF(ISBLANK(J223)=1,"-",J223*((Z223*AA223*AB223)/Y223))</f>
        <v>25600</v>
      </c>
      <c r="L223" s="21" t="str">
        <f aca="false">HYPERLINK(O223,"Video")</f>
        <v>Video</v>
      </c>
      <c r="M223" s="21" t="str">
        <f aca="false">HYPERLINK(N223,"Photo")</f>
        <v>Photo</v>
      </c>
      <c r="N223" s="37" t="s">
        <v>1015</v>
      </c>
      <c r="O223" s="21" t="s">
        <v>1016</v>
      </c>
      <c r="P223" s="38" t="s">
        <v>503</v>
      </c>
      <c r="Q223" s="39" t="n">
        <v>6974204921437</v>
      </c>
      <c r="R223" s="23" t="str">
        <f aca="false">_xlfn.CONCAT(V223,"x",W223,"x",X223)</f>
        <v>53x37x25</v>
      </c>
      <c r="S223" s="24" t="s">
        <v>41</v>
      </c>
      <c r="T223" s="17" t="s">
        <v>448</v>
      </c>
      <c r="U223" s="24" t="n">
        <v>222</v>
      </c>
      <c r="V223" s="17" t="n">
        <v>53</v>
      </c>
      <c r="W223" s="17" t="n">
        <v>37</v>
      </c>
      <c r="X223" s="17" t="n">
        <v>25</v>
      </c>
      <c r="Y223" s="17" t="n">
        <v>1</v>
      </c>
      <c r="Z223" s="17" t="n">
        <v>1</v>
      </c>
      <c r="AA223" s="17" t="n">
        <v>1</v>
      </c>
      <c r="AB223" s="17" t="n">
        <v>1</v>
      </c>
      <c r="AC223" s="40"/>
      <c r="AD223" s="26" t="n">
        <f aca="false">IF(ISBLANK(J223)=1,0,K223*AC223)</f>
        <v>0</v>
      </c>
      <c r="AE223" s="41" t="n">
        <v>17</v>
      </c>
      <c r="AF223" s="42" t="n">
        <v>0.057</v>
      </c>
    </row>
    <row r="224" customFormat="false" ht="42.5" hidden="false" customHeight="true" outlineLevel="0" collapsed="false">
      <c r="B224" s="29" t="s">
        <v>121</v>
      </c>
      <c r="C224" s="17" t="s">
        <v>1017</v>
      </c>
      <c r="D224" s="18" t="s">
        <v>1018</v>
      </c>
      <c r="E224" s="17" t="s">
        <v>384</v>
      </c>
      <c r="F224" s="17" t="n">
        <v>49</v>
      </c>
      <c r="G224" s="19" t="str">
        <f aca="false">CONCATENATE(Z224,"/",AA224,"/",AB224)</f>
        <v>1/1/2</v>
      </c>
      <c r="H224" s="17" t="s">
        <v>482</v>
      </c>
      <c r="I224" s="32" t="s">
        <v>198</v>
      </c>
      <c r="J224" s="20" t="n">
        <v>7900</v>
      </c>
      <c r="K224" s="13" t="n">
        <f aca="false">IF(ISBLANK(J224)=1,"-",J224*((Z224*AA224*AB224)/Y224))</f>
        <v>15800</v>
      </c>
      <c r="L224" s="21" t="str">
        <f aca="false">HYPERLINK(O224,"Video")</f>
        <v>Video</v>
      </c>
      <c r="M224" s="21" t="str">
        <f aca="false">HYPERLINK(N224,"Photo")</f>
        <v>Photo</v>
      </c>
      <c r="N224" s="37" t="s">
        <v>1019</v>
      </c>
      <c r="O224" s="21" t="s">
        <v>1020</v>
      </c>
      <c r="P224" s="38" t="s">
        <v>485</v>
      </c>
      <c r="Q224" s="39" t="n">
        <v>6974204921444</v>
      </c>
      <c r="R224" s="23" t="str">
        <f aca="false">_xlfn.CONCAT(V224,"x",W224,"x",X224)</f>
        <v>25x25x22</v>
      </c>
      <c r="S224" s="24" t="s">
        <v>41</v>
      </c>
      <c r="T224" s="17" t="s">
        <v>42</v>
      </c>
      <c r="U224" s="24" t="n">
        <v>223</v>
      </c>
      <c r="V224" s="17" t="n">
        <v>25</v>
      </c>
      <c r="W224" s="17" t="n">
        <v>25</v>
      </c>
      <c r="X224" s="17" t="n">
        <v>22</v>
      </c>
      <c r="Y224" s="17" t="n">
        <v>1</v>
      </c>
      <c r="Z224" s="17" t="n">
        <v>1</v>
      </c>
      <c r="AA224" s="17" t="n">
        <v>1</v>
      </c>
      <c r="AB224" s="17" t="n">
        <v>2</v>
      </c>
      <c r="AC224" s="40"/>
      <c r="AD224" s="26" t="n">
        <f aca="false">IF(ISBLANK(J224)=1,0,K224*AC224)</f>
        <v>0</v>
      </c>
      <c r="AE224" s="41" t="n">
        <v>11.6</v>
      </c>
      <c r="AF224" s="42" t="n">
        <v>0.034</v>
      </c>
    </row>
    <row r="225" customFormat="false" ht="42.5" hidden="true" customHeight="true" outlineLevel="0" collapsed="false">
      <c r="B225" s="29" t="s">
        <v>121</v>
      </c>
      <c r="C225" s="17" t="s">
        <v>1021</v>
      </c>
      <c r="D225" s="18" t="s">
        <v>1022</v>
      </c>
      <c r="E225" s="17" t="s">
        <v>914</v>
      </c>
      <c r="F225" s="17" t="n">
        <v>20</v>
      </c>
      <c r="G225" s="19" t="str">
        <f aca="false">CONCATENATE(Z225,"/",AA225,"/",AB225)</f>
        <v>1/1/8</v>
      </c>
      <c r="H225" s="17" t="s">
        <v>482</v>
      </c>
      <c r="I225" s="32"/>
      <c r="J225" s="20"/>
      <c r="K225" s="13" t="str">
        <f aca="false">IF(ISBLANK(J225)=1,"-",J225*((Z225*AA225*AB225)/Y225))</f>
        <v>-</v>
      </c>
      <c r="L225" s="21" t="str">
        <f aca="false">HYPERLINK(O225,"Video")</f>
        <v>Video</v>
      </c>
      <c r="M225" s="21" t="str">
        <f aca="false">HYPERLINK(N225,"Photo")</f>
        <v>Photo</v>
      </c>
      <c r="N225" s="37" t="s">
        <v>1023</v>
      </c>
      <c r="O225" s="21" t="s">
        <v>1024</v>
      </c>
      <c r="P225" s="27" t="s">
        <v>39</v>
      </c>
      <c r="Q225" s="39" t="n">
        <v>6974204921451</v>
      </c>
      <c r="R225" s="23" t="str">
        <f aca="false">_xlfn.CONCAT(V225,"x",W225,"x",X225)</f>
        <v>18x12x19</v>
      </c>
      <c r="S225" s="24" t="s">
        <v>904</v>
      </c>
      <c r="T225" s="17" t="s">
        <v>42</v>
      </c>
      <c r="U225" s="24" t="n">
        <v>224</v>
      </c>
      <c r="V225" s="17" t="n">
        <v>18</v>
      </c>
      <c r="W225" s="17" t="n">
        <v>12</v>
      </c>
      <c r="X225" s="17" t="n">
        <v>19</v>
      </c>
      <c r="Y225" s="17" t="n">
        <v>1</v>
      </c>
      <c r="Z225" s="17" t="n">
        <v>1</v>
      </c>
      <c r="AA225" s="17" t="n">
        <v>1</v>
      </c>
      <c r="AB225" s="17" t="n">
        <v>8</v>
      </c>
      <c r="AC225" s="40"/>
      <c r="AD225" s="26" t="n">
        <f aca="false">IF(ISBLANK(J225)=1,0,K225*AC225)</f>
        <v>0</v>
      </c>
      <c r="AE225" s="41" t="n">
        <v>16.6</v>
      </c>
      <c r="AF225" s="42" t="n">
        <v>0.041</v>
      </c>
    </row>
    <row r="226" customFormat="false" ht="42.5" hidden="false" customHeight="true" outlineLevel="0" collapsed="false">
      <c r="B226" s="29" t="s">
        <v>121</v>
      </c>
      <c r="C226" s="17" t="s">
        <v>1025</v>
      </c>
      <c r="D226" s="18" t="s">
        <v>1026</v>
      </c>
      <c r="E226" s="36" t="s">
        <v>124</v>
      </c>
      <c r="F226" s="36" t="n">
        <v>100</v>
      </c>
      <c r="G226" s="43" t="str">
        <f aca="false">CONCATENATE(Z226,"/",AA226,"/",AB226)</f>
        <v>1/1/4</v>
      </c>
      <c r="H226" s="17" t="s">
        <v>482</v>
      </c>
      <c r="I226" s="32" t="s">
        <v>198</v>
      </c>
      <c r="J226" s="20" t="n">
        <v>6590</v>
      </c>
      <c r="K226" s="13" t="n">
        <f aca="false">IF(ISBLANK(J226)=1,"-",J226*((Z226*AA226*AB226)/Y226))</f>
        <v>26360</v>
      </c>
      <c r="L226" s="21" t="str">
        <f aca="false">HYPERLINK(O226,"Video")</f>
        <v>Video</v>
      </c>
      <c r="M226" s="21" t="str">
        <f aca="false">HYPERLINK(N226,"Photo")</f>
        <v>Photo</v>
      </c>
      <c r="N226" s="37" t="s">
        <v>1027</v>
      </c>
      <c r="O226" s="21" t="s">
        <v>1028</v>
      </c>
      <c r="P226" s="38" t="s">
        <v>757</v>
      </c>
      <c r="Q226" s="39" t="n">
        <v>6974204921468</v>
      </c>
      <c r="R226" s="23" t="str">
        <f aca="false">_xlfn.CONCAT(V226,"x",W226,"x",X226)</f>
        <v>25x25x14</v>
      </c>
      <c r="S226" s="24" t="s">
        <v>41</v>
      </c>
      <c r="T226" s="17" t="s">
        <v>42</v>
      </c>
      <c r="U226" s="24" t="n">
        <v>225</v>
      </c>
      <c r="V226" s="33" t="n">
        <v>25</v>
      </c>
      <c r="W226" s="34" t="n">
        <v>25</v>
      </c>
      <c r="X226" s="24" t="n">
        <v>14</v>
      </c>
      <c r="Y226" s="17" t="n">
        <v>1</v>
      </c>
      <c r="Z226" s="17" t="n">
        <v>1</v>
      </c>
      <c r="AA226" s="17" t="n">
        <v>1</v>
      </c>
      <c r="AB226" s="17" t="n">
        <v>4</v>
      </c>
      <c r="AC226" s="40"/>
      <c r="AD226" s="26" t="n">
        <f aca="false">IF(ISBLANK(J226)=1,0,K226*AC226)</f>
        <v>0</v>
      </c>
      <c r="AE226" s="41" t="n">
        <v>20.5</v>
      </c>
      <c r="AF226" s="42" t="n">
        <v>0.046</v>
      </c>
    </row>
    <row r="227" customFormat="false" ht="42.5" hidden="false" customHeight="true" outlineLevel="0" collapsed="false">
      <c r="B227" s="29" t="s">
        <v>121</v>
      </c>
      <c r="C227" s="17" t="s">
        <v>1029</v>
      </c>
      <c r="D227" s="18" t="s">
        <v>1030</v>
      </c>
      <c r="E227" s="17" t="s">
        <v>280</v>
      </c>
      <c r="F227" s="17" t="n">
        <v>48</v>
      </c>
      <c r="G227" s="19" t="str">
        <f aca="false">CONCATENATE(Z227,"/",AA227,"/",AB227)</f>
        <v>1/1/6</v>
      </c>
      <c r="H227" s="17" t="s">
        <v>482</v>
      </c>
      <c r="I227" s="32" t="s">
        <v>198</v>
      </c>
      <c r="J227" s="20" t="n">
        <v>4390</v>
      </c>
      <c r="K227" s="13" t="n">
        <f aca="false">IF(ISBLANK(J227)=1,"-",J227*((Z227*AA227*AB227)/Y227))</f>
        <v>26340</v>
      </c>
      <c r="L227" s="21" t="str">
        <f aca="false">HYPERLINK(O227,"Video")</f>
        <v>Video</v>
      </c>
      <c r="M227" s="21" t="str">
        <f aca="false">HYPERLINK(N227,"Photo")</f>
        <v>Photo</v>
      </c>
      <c r="N227" s="37" t="s">
        <v>1031</v>
      </c>
      <c r="O227" s="21" t="s">
        <v>1032</v>
      </c>
      <c r="P227" s="38" t="s">
        <v>503</v>
      </c>
      <c r="Q227" s="39" t="n">
        <v>6974204921475</v>
      </c>
      <c r="R227" s="23" t="str">
        <f aca="false">_xlfn.CONCAT(V227,"x",W227,"x",X227)</f>
        <v>26x16x17</v>
      </c>
      <c r="S227" s="24" t="s">
        <v>904</v>
      </c>
      <c r="T227" s="17" t="s">
        <v>42</v>
      </c>
      <c r="U227" s="24" t="n">
        <v>226</v>
      </c>
      <c r="V227" s="17" t="n">
        <v>26</v>
      </c>
      <c r="W227" s="17" t="n">
        <v>16</v>
      </c>
      <c r="X227" s="17" t="n">
        <v>17</v>
      </c>
      <c r="Y227" s="17" t="n">
        <v>1</v>
      </c>
      <c r="Z227" s="17" t="n">
        <v>1</v>
      </c>
      <c r="AA227" s="17" t="n">
        <v>1</v>
      </c>
      <c r="AB227" s="17" t="n">
        <v>6</v>
      </c>
      <c r="AC227" s="40"/>
      <c r="AD227" s="26" t="n">
        <f aca="false">IF(ISBLANK(J227)=1,0,K227*AC227)</f>
        <v>0</v>
      </c>
      <c r="AE227" s="41" t="n">
        <v>20.9</v>
      </c>
      <c r="AF227" s="42" t="n">
        <v>0.047</v>
      </c>
    </row>
    <row r="228" customFormat="false" ht="42.5" hidden="true" customHeight="true" outlineLevel="0" collapsed="false">
      <c r="B228" s="29" t="s">
        <v>121</v>
      </c>
      <c r="C228" s="17" t="s">
        <v>1033</v>
      </c>
      <c r="D228" s="18" t="s">
        <v>1034</v>
      </c>
      <c r="E228" s="17" t="s">
        <v>124</v>
      </c>
      <c r="F228" s="17" t="n">
        <v>100</v>
      </c>
      <c r="G228" s="19" t="str">
        <f aca="false">CONCATENATE(Z228,"/",AA228,"/",AB228)</f>
        <v>1/1/4</v>
      </c>
      <c r="H228" s="17" t="s">
        <v>482</v>
      </c>
      <c r="I228" s="32"/>
      <c r="J228" s="20"/>
      <c r="K228" s="13" t="str">
        <f aca="false">IF(ISBLANK(J228)=1,"-",J228*((Z228*AA228*AB228)/Y228))</f>
        <v>-</v>
      </c>
      <c r="L228" s="21" t="str">
        <f aca="false">HYPERLINK(O228,"Video")</f>
        <v>Video</v>
      </c>
      <c r="M228" s="21" t="str">
        <f aca="false">HYPERLINK(N228,"Photo")</f>
        <v>Photo</v>
      </c>
      <c r="N228" s="37" t="s">
        <v>1035</v>
      </c>
      <c r="O228" s="21" t="s">
        <v>1036</v>
      </c>
      <c r="P228" s="38" t="s">
        <v>503</v>
      </c>
      <c r="Q228" s="39" t="n">
        <v>6974204921482</v>
      </c>
      <c r="R228" s="23" t="str">
        <f aca="false">_xlfn.CONCAT(V228,"x",W228,"x",X228)</f>
        <v>25x25x15</v>
      </c>
      <c r="S228" s="24" t="s">
        <v>904</v>
      </c>
      <c r="T228" s="17" t="s">
        <v>42</v>
      </c>
      <c r="U228" s="24" t="n">
        <v>227</v>
      </c>
      <c r="V228" s="33" t="n">
        <v>25</v>
      </c>
      <c r="W228" s="34" t="n">
        <v>25</v>
      </c>
      <c r="X228" s="24" t="n">
        <v>15</v>
      </c>
      <c r="Y228" s="17" t="n">
        <v>1</v>
      </c>
      <c r="Z228" s="17" t="n">
        <v>1</v>
      </c>
      <c r="AA228" s="17" t="n">
        <v>1</v>
      </c>
      <c r="AB228" s="17" t="n">
        <v>4</v>
      </c>
      <c r="AC228" s="40"/>
      <c r="AD228" s="26" t="n">
        <f aca="false">IF(ISBLANK(J228)=1,0,K228*AC228)</f>
        <v>0</v>
      </c>
      <c r="AE228" s="41" t="n">
        <v>20.6</v>
      </c>
      <c r="AF228" s="42" t="n">
        <v>0.045</v>
      </c>
    </row>
    <row r="229" customFormat="false" ht="42.5" hidden="false" customHeight="true" outlineLevel="0" collapsed="false">
      <c r="B229" s="29" t="s">
        <v>121</v>
      </c>
      <c r="C229" s="17" t="s">
        <v>1037</v>
      </c>
      <c r="D229" s="18" t="s">
        <v>1038</v>
      </c>
      <c r="E229" s="17" t="s">
        <v>280</v>
      </c>
      <c r="F229" s="17" t="n">
        <v>49</v>
      </c>
      <c r="G229" s="19" t="str">
        <f aca="false">CONCATENATE(Z229,"/",AA229,"/",AB229)</f>
        <v>1/1/4</v>
      </c>
      <c r="H229" s="17" t="s">
        <v>482</v>
      </c>
      <c r="I229" s="32" t="s">
        <v>198</v>
      </c>
      <c r="J229" s="20" t="n">
        <v>5120</v>
      </c>
      <c r="K229" s="13" t="n">
        <f aca="false">IF(ISBLANK(J229)=1,"-",J229*((Z229*AA229*AB229)/Y229))</f>
        <v>20480</v>
      </c>
      <c r="L229" s="21" t="str">
        <f aca="false">HYPERLINK(O229,"Video")</f>
        <v>Video</v>
      </c>
      <c r="M229" s="21" t="str">
        <f aca="false">HYPERLINK(N229,"Photo")</f>
        <v>Photo</v>
      </c>
      <c r="N229" s="37" t="s">
        <v>1039</v>
      </c>
      <c r="O229" s="21" t="s">
        <v>1040</v>
      </c>
      <c r="P229" s="38" t="s">
        <v>485</v>
      </c>
      <c r="Q229" s="39" t="n">
        <v>6974204921499</v>
      </c>
      <c r="R229" s="23" t="str">
        <f aca="false">_xlfn.CONCAT(V229,"x",W229,"x",X229)</f>
        <v>21x22x17</v>
      </c>
      <c r="S229" s="24" t="s">
        <v>41</v>
      </c>
      <c r="T229" s="17" t="s">
        <v>42</v>
      </c>
      <c r="U229" s="24" t="n">
        <v>228</v>
      </c>
      <c r="V229" s="17" t="n">
        <v>21</v>
      </c>
      <c r="W229" s="17" t="n">
        <v>22</v>
      </c>
      <c r="X229" s="17" t="n">
        <v>17</v>
      </c>
      <c r="Y229" s="17" t="n">
        <v>1</v>
      </c>
      <c r="Z229" s="17" t="n">
        <v>1</v>
      </c>
      <c r="AA229" s="17" t="n">
        <v>1</v>
      </c>
      <c r="AB229" s="17" t="n">
        <v>4</v>
      </c>
      <c r="AC229" s="40"/>
      <c r="AD229" s="26" t="n">
        <f aca="false">IF(ISBLANK(J229)=1,0,K229*AC229)</f>
        <v>0</v>
      </c>
      <c r="AE229" s="41" t="n">
        <v>17.9</v>
      </c>
      <c r="AF229" s="42" t="n">
        <v>0.041</v>
      </c>
    </row>
    <row r="230" customFormat="false" ht="42.5" hidden="false" customHeight="true" outlineLevel="0" collapsed="false">
      <c r="B230" s="29" t="s">
        <v>121</v>
      </c>
      <c r="C230" s="17" t="s">
        <v>1041</v>
      </c>
      <c r="D230" s="18" t="s">
        <v>1042</v>
      </c>
      <c r="E230" s="17" t="s">
        <v>384</v>
      </c>
      <c r="F230" s="17" t="n">
        <v>100</v>
      </c>
      <c r="G230" s="19" t="str">
        <f aca="false">CONCATENATE(Z230,"/",AA230,"/",AB230)</f>
        <v>1/1/1</v>
      </c>
      <c r="H230" s="17" t="s">
        <v>482</v>
      </c>
      <c r="I230" s="32" t="s">
        <v>198</v>
      </c>
      <c r="J230" s="20" t="n">
        <v>16800</v>
      </c>
      <c r="K230" s="13" t="n">
        <f aca="false">IF(ISBLANK(J230)=1,"-",J230*((Z230*AA230*AB230)/Y230))</f>
        <v>16800</v>
      </c>
      <c r="L230" s="21" t="str">
        <f aca="false">HYPERLINK(O230,"Video")</f>
        <v>Video</v>
      </c>
      <c r="M230" s="21" t="str">
        <f aca="false">HYPERLINK(N230,"Photo")</f>
        <v>Photo</v>
      </c>
      <c r="N230" s="37" t="s">
        <v>1043</v>
      </c>
      <c r="O230" s="21" t="s">
        <v>1044</v>
      </c>
      <c r="P230" s="38" t="s">
        <v>503</v>
      </c>
      <c r="Q230" s="39" t="n">
        <v>6974204921505</v>
      </c>
      <c r="R230" s="23" t="str">
        <f aca="false">_xlfn.CONCAT(V230,"x",W230,"x",X230)</f>
        <v>58x33x25</v>
      </c>
      <c r="S230" s="24" t="s">
        <v>904</v>
      </c>
      <c r="T230" s="17" t="s">
        <v>42</v>
      </c>
      <c r="U230" s="24" t="n">
        <v>229</v>
      </c>
      <c r="V230" s="17" t="n">
        <v>58</v>
      </c>
      <c r="W230" s="17" t="n">
        <v>33</v>
      </c>
      <c r="X230" s="17" t="n">
        <v>25</v>
      </c>
      <c r="Y230" s="17" t="n">
        <v>1</v>
      </c>
      <c r="Z230" s="17" t="n">
        <v>1</v>
      </c>
      <c r="AA230" s="17" t="n">
        <v>1</v>
      </c>
      <c r="AB230" s="17" t="n">
        <v>1</v>
      </c>
      <c r="AC230" s="40"/>
      <c r="AD230" s="26" t="n">
        <f aca="false">IF(ISBLANK(J230)=1,0,K230*AC230)</f>
        <v>0</v>
      </c>
      <c r="AE230" s="41" t="n">
        <v>24.8</v>
      </c>
      <c r="AF230" s="42" t="n">
        <v>0.08</v>
      </c>
    </row>
    <row r="231" customFormat="false" ht="42.5" hidden="false" customHeight="true" outlineLevel="0" collapsed="false">
      <c r="B231" s="29" t="s">
        <v>121</v>
      </c>
      <c r="C231" s="17" t="s">
        <v>1045</v>
      </c>
      <c r="D231" s="18" t="s">
        <v>1046</v>
      </c>
      <c r="E231" s="17" t="s">
        <v>280</v>
      </c>
      <c r="F231" s="17" t="n">
        <v>99</v>
      </c>
      <c r="G231" s="19" t="str">
        <f aca="false">CONCATENATE(Z231,"/",AA231,"/",AB231)</f>
        <v>1/1/2</v>
      </c>
      <c r="H231" s="17" t="s">
        <v>482</v>
      </c>
      <c r="I231" s="32" t="s">
        <v>198</v>
      </c>
      <c r="J231" s="20" t="n">
        <v>10700</v>
      </c>
      <c r="K231" s="13" t="n">
        <f aca="false">IF(ISBLANK(J231)=1,"-",J231*((Z231*AA231*AB231)/Y231))</f>
        <v>21400</v>
      </c>
      <c r="L231" s="21" t="str">
        <f aca="false">HYPERLINK(O231,"Video")</f>
        <v>Video</v>
      </c>
      <c r="M231" s="21" t="str">
        <f aca="false">HYPERLINK(N231,"Photo")</f>
        <v>Photo</v>
      </c>
      <c r="N231" s="37" t="s">
        <v>1047</v>
      </c>
      <c r="O231" s="21" t="s">
        <v>1048</v>
      </c>
      <c r="P231" s="38" t="s">
        <v>503</v>
      </c>
      <c r="Q231" s="39" t="n">
        <v>6974204921512</v>
      </c>
      <c r="R231" s="23" t="str">
        <f aca="false">_xlfn.CONCAT(V231,"x",W231,"x",X231)</f>
        <v>34x24x19</v>
      </c>
      <c r="S231" s="24" t="s">
        <v>904</v>
      </c>
      <c r="T231" s="17" t="s">
        <v>42</v>
      </c>
      <c r="U231" s="24" t="n">
        <v>230</v>
      </c>
      <c r="V231" s="17" t="n">
        <v>34</v>
      </c>
      <c r="W231" s="17" t="n">
        <v>24</v>
      </c>
      <c r="X231" s="17" t="n">
        <v>19</v>
      </c>
      <c r="Y231" s="17" t="n">
        <v>1</v>
      </c>
      <c r="Z231" s="17" t="n">
        <v>1</v>
      </c>
      <c r="AA231" s="17" t="n">
        <v>1</v>
      </c>
      <c r="AB231" s="17" t="n">
        <v>2</v>
      </c>
      <c r="AC231" s="40"/>
      <c r="AD231" s="26" t="n">
        <f aca="false">IF(ISBLANK(J231)=1,0,K231*AC231)</f>
        <v>0</v>
      </c>
      <c r="AE231" s="41" t="n">
        <v>16</v>
      </c>
      <c r="AF231" s="42" t="n">
        <v>0.035</v>
      </c>
    </row>
    <row r="232" customFormat="false" ht="42.5" hidden="false" customHeight="true" outlineLevel="0" collapsed="false">
      <c r="B232" s="29" t="s">
        <v>121</v>
      </c>
      <c r="C232" s="17" t="s">
        <v>1049</v>
      </c>
      <c r="D232" s="18" t="s">
        <v>1050</v>
      </c>
      <c r="E232" s="17" t="s">
        <v>124</v>
      </c>
      <c r="F232" s="17" t="n">
        <v>150</v>
      </c>
      <c r="G232" s="19" t="str">
        <f aca="false">CONCATENATE(Z232,"/",AA232,"/",AB232)</f>
        <v>1/1/2</v>
      </c>
      <c r="H232" s="17" t="s">
        <v>482</v>
      </c>
      <c r="I232" s="32" t="s">
        <v>198</v>
      </c>
      <c r="J232" s="20" t="n">
        <v>10999</v>
      </c>
      <c r="K232" s="13" t="n">
        <f aca="false">IF(ISBLANK(J232)=1,"-",J232*((Z232*AA232*AB232)/Y232))</f>
        <v>21998</v>
      </c>
      <c r="L232" s="21" t="str">
        <f aca="false">HYPERLINK(O232,"Video")</f>
        <v>Video</v>
      </c>
      <c r="M232" s="21" t="str">
        <f aca="false">HYPERLINK(N232,"Photo")</f>
        <v>Photo</v>
      </c>
      <c r="N232" s="37" t="s">
        <v>1051</v>
      </c>
      <c r="O232" s="21" t="s">
        <v>1052</v>
      </c>
      <c r="P232" s="38" t="s">
        <v>479</v>
      </c>
      <c r="Q232" s="39" t="n">
        <v>6974204921529</v>
      </c>
      <c r="R232" s="23" t="str">
        <f aca="false">_xlfn.CONCAT(V232,"x",W232,"x",X232)</f>
        <v>37x25x15</v>
      </c>
      <c r="S232" s="24" t="s">
        <v>41</v>
      </c>
      <c r="T232" s="17" t="s">
        <v>42</v>
      </c>
      <c r="U232" s="24" t="n">
        <v>231</v>
      </c>
      <c r="V232" s="17" t="n">
        <v>37</v>
      </c>
      <c r="W232" s="17" t="n">
        <v>25</v>
      </c>
      <c r="X232" s="17" t="n">
        <v>15</v>
      </c>
      <c r="Y232" s="17" t="n">
        <v>1</v>
      </c>
      <c r="Z232" s="17" t="n">
        <v>1</v>
      </c>
      <c r="AA232" s="17" t="n">
        <v>1</v>
      </c>
      <c r="AB232" s="17" t="n">
        <v>2</v>
      </c>
      <c r="AC232" s="40"/>
      <c r="AD232" s="26" t="n">
        <f aca="false">IF(ISBLANK(J232)=1,0,K232*AC232)</f>
        <v>0</v>
      </c>
      <c r="AE232" s="41" t="n">
        <v>13.8</v>
      </c>
      <c r="AF232" s="42" t="n">
        <v>0.034</v>
      </c>
    </row>
    <row r="233" customFormat="false" ht="42.5" hidden="false" customHeight="true" outlineLevel="0" collapsed="false">
      <c r="B233" s="29" t="s">
        <v>121</v>
      </c>
      <c r="C233" s="17" t="s">
        <v>1053</v>
      </c>
      <c r="D233" s="18" t="s">
        <v>1054</v>
      </c>
      <c r="E233" s="17" t="s">
        <v>384</v>
      </c>
      <c r="F233" s="17" t="n">
        <v>16</v>
      </c>
      <c r="G233" s="19" t="str">
        <f aca="false">CONCATENATE(Z233,"/",AA233,"/",AB233)</f>
        <v>1/1/8</v>
      </c>
      <c r="H233" s="17" t="s">
        <v>482</v>
      </c>
      <c r="I233" s="32" t="s">
        <v>198</v>
      </c>
      <c r="J233" s="20" t="n">
        <v>1980</v>
      </c>
      <c r="K233" s="13" t="n">
        <f aca="false">IF(ISBLANK(J233)=1,"-",J233*((Z233*AA233*AB233)/Y233))</f>
        <v>15840</v>
      </c>
      <c r="L233" s="21" t="str">
        <f aca="false">HYPERLINK(O233,"Video")</f>
        <v>Video</v>
      </c>
      <c r="M233" s="21" t="str">
        <f aca="false">HYPERLINK(N233,"Photo")</f>
        <v>Photo</v>
      </c>
      <c r="N233" s="37" t="s">
        <v>1055</v>
      </c>
      <c r="O233" s="21" t="s">
        <v>1056</v>
      </c>
      <c r="P233" s="38" t="s">
        <v>1057</v>
      </c>
      <c r="Q233" s="39" t="n">
        <v>6974204921536</v>
      </c>
      <c r="R233" s="23" t="str">
        <f aca="false">_xlfn.CONCAT(V233,"x",W233,"x",X233)</f>
        <v>15x15x20</v>
      </c>
      <c r="S233" s="24" t="s">
        <v>904</v>
      </c>
      <c r="T233" s="17" t="s">
        <v>42</v>
      </c>
      <c r="U233" s="24" t="n">
        <v>232</v>
      </c>
      <c r="V233" s="17" t="n">
        <v>15</v>
      </c>
      <c r="W233" s="17" t="n">
        <v>15</v>
      </c>
      <c r="X233" s="17" t="n">
        <v>20</v>
      </c>
      <c r="Y233" s="17" t="n">
        <v>1</v>
      </c>
      <c r="Z233" s="17" t="n">
        <v>1</v>
      </c>
      <c r="AA233" s="17" t="n">
        <v>1</v>
      </c>
      <c r="AB233" s="17" t="n">
        <v>8</v>
      </c>
      <c r="AC233" s="40"/>
      <c r="AD233" s="26" t="n">
        <f aca="false">IF(ISBLANK(J233)=1,0,K233*AC233)</f>
        <v>0</v>
      </c>
      <c r="AE233" s="41" t="n">
        <v>19.1</v>
      </c>
      <c r="AF233" s="42" t="n">
        <v>0.044</v>
      </c>
    </row>
    <row r="234" customFormat="false" ht="42.5" hidden="false" customHeight="true" outlineLevel="0" collapsed="false">
      <c r="B234" s="29" t="s">
        <v>121</v>
      </c>
      <c r="C234" s="17" t="s">
        <v>1058</v>
      </c>
      <c r="D234" s="18" t="s">
        <v>1059</v>
      </c>
      <c r="E234" s="17" t="s">
        <v>280</v>
      </c>
      <c r="F234" s="17" t="n">
        <v>150</v>
      </c>
      <c r="G234" s="19" t="str">
        <f aca="false">CONCATENATE(Z234,"/",AA234,"/",AB234)</f>
        <v>1/1/2</v>
      </c>
      <c r="H234" s="17" t="s">
        <v>482</v>
      </c>
      <c r="I234" s="32" t="s">
        <v>198</v>
      </c>
      <c r="J234" s="20" t="n">
        <v>16590</v>
      </c>
      <c r="K234" s="13" t="n">
        <f aca="false">IF(ISBLANK(J234)=1,"-",J234*((Z234*AA234*AB234)/Y234))</f>
        <v>33180</v>
      </c>
      <c r="L234" s="21" t="str">
        <f aca="false">HYPERLINK(O234,"Video")</f>
        <v>Video</v>
      </c>
      <c r="M234" s="21" t="str">
        <f aca="false">HYPERLINK(N234,"Photo")</f>
        <v>Photo</v>
      </c>
      <c r="N234" s="37" t="s">
        <v>1060</v>
      </c>
      <c r="O234" s="21" t="s">
        <v>1061</v>
      </c>
      <c r="P234" s="38" t="s">
        <v>528</v>
      </c>
      <c r="Q234" s="39" t="n">
        <v>6974204921543</v>
      </c>
      <c r="R234" s="23" t="str">
        <f aca="false">_xlfn.CONCAT(V234,"x",W234,"x",X234)</f>
        <v>45x30x17</v>
      </c>
      <c r="S234" s="24" t="s">
        <v>41</v>
      </c>
      <c r="T234" s="17" t="s">
        <v>42</v>
      </c>
      <c r="U234" s="24" t="n">
        <v>233</v>
      </c>
      <c r="V234" s="17" t="n">
        <v>45</v>
      </c>
      <c r="W234" s="17" t="n">
        <v>30</v>
      </c>
      <c r="X234" s="17" t="n">
        <v>17</v>
      </c>
      <c r="Y234" s="17" t="n">
        <v>1</v>
      </c>
      <c r="Z234" s="17" t="n">
        <v>1</v>
      </c>
      <c r="AA234" s="17" t="n">
        <v>1</v>
      </c>
      <c r="AB234" s="17" t="n">
        <v>2</v>
      </c>
      <c r="AC234" s="40"/>
      <c r="AD234" s="26" t="n">
        <f aca="false">IF(ISBLANK(J234)=1,0,K234*AC234)</f>
        <v>0</v>
      </c>
      <c r="AE234" s="41" t="n">
        <v>22.4</v>
      </c>
      <c r="AF234" s="42" t="n">
        <v>0.053</v>
      </c>
    </row>
    <row r="235" customFormat="false" ht="42.5" hidden="false" customHeight="true" outlineLevel="0" collapsed="false">
      <c r="B235" s="29" t="s">
        <v>121</v>
      </c>
      <c r="C235" s="17" t="s">
        <v>1062</v>
      </c>
      <c r="D235" s="18" t="s">
        <v>1063</v>
      </c>
      <c r="E235" s="17" t="s">
        <v>280</v>
      </c>
      <c r="F235" s="17" t="n">
        <v>120</v>
      </c>
      <c r="G235" s="19" t="str">
        <f aca="false">CONCATENATE(Z235,"/",AA235,"/",AB235)</f>
        <v>1/1/2</v>
      </c>
      <c r="H235" s="17" t="s">
        <v>482</v>
      </c>
      <c r="I235" s="32" t="s">
        <v>198</v>
      </c>
      <c r="J235" s="20" t="n">
        <v>13190</v>
      </c>
      <c r="K235" s="13" t="n">
        <f aca="false">IF(ISBLANK(J235)=1,"-",J235*((Z235*AA235*AB235)/Y235))</f>
        <v>26380</v>
      </c>
      <c r="L235" s="21" t="str">
        <f aca="false">HYPERLINK(O235,"Video")</f>
        <v>Video</v>
      </c>
      <c r="M235" s="21" t="str">
        <f aca="false">HYPERLINK(N235,"Photo")</f>
        <v>Photo</v>
      </c>
      <c r="N235" s="37" t="s">
        <v>1064</v>
      </c>
      <c r="O235" s="21" t="s">
        <v>1065</v>
      </c>
      <c r="P235" s="38" t="s">
        <v>1066</v>
      </c>
      <c r="Q235" s="39" t="n">
        <v>6974204921550</v>
      </c>
      <c r="R235" s="23" t="str">
        <f aca="false">_xlfn.CONCAT(V235,"x",W235,"x",X235)</f>
        <v>36x30x17</v>
      </c>
      <c r="S235" s="24" t="s">
        <v>41</v>
      </c>
      <c r="T235" s="17" t="s">
        <v>42</v>
      </c>
      <c r="U235" s="24" t="n">
        <v>234</v>
      </c>
      <c r="V235" s="17" t="n">
        <v>36</v>
      </c>
      <c r="W235" s="17" t="n">
        <v>30</v>
      </c>
      <c r="X235" s="17" t="n">
        <v>17</v>
      </c>
      <c r="Y235" s="17" t="n">
        <v>1</v>
      </c>
      <c r="Z235" s="17" t="n">
        <v>1</v>
      </c>
      <c r="AA235" s="17" t="n">
        <v>1</v>
      </c>
      <c r="AB235" s="17" t="n">
        <v>2</v>
      </c>
      <c r="AC235" s="40"/>
      <c r="AD235" s="26" t="n">
        <f aca="false">IF(ISBLANK(J235)=1,0,K235*AC235)</f>
        <v>0</v>
      </c>
      <c r="AE235" s="41" t="n">
        <v>21.9</v>
      </c>
      <c r="AF235" s="42" t="n">
        <v>0.045</v>
      </c>
    </row>
    <row r="236" customFormat="false" ht="42.5" hidden="true" customHeight="true" outlineLevel="0" collapsed="false">
      <c r="B236" s="29" t="s">
        <v>121</v>
      </c>
      <c r="C236" s="17" t="s">
        <v>1067</v>
      </c>
      <c r="D236" s="18" t="s">
        <v>1068</v>
      </c>
      <c r="E236" s="17" t="s">
        <v>384</v>
      </c>
      <c r="F236" s="17" t="n">
        <v>120</v>
      </c>
      <c r="G236" s="19" t="str">
        <f aca="false">CONCATENATE(Z236,"/",AA236,"/",AB236)</f>
        <v>1/1/1</v>
      </c>
      <c r="H236" s="17" t="s">
        <v>482</v>
      </c>
      <c r="I236" s="32"/>
      <c r="J236" s="20"/>
      <c r="K236" s="13" t="str">
        <f aca="false">IF(ISBLANK(J236)=1,"-",J236*((Z236*AA236*AB236)/Y236))</f>
        <v>-</v>
      </c>
      <c r="L236" s="21" t="str">
        <f aca="false">HYPERLINK(O236,"Video")</f>
        <v>Video</v>
      </c>
      <c r="M236" s="21" t="str">
        <f aca="false">HYPERLINK(N236,"Photo")</f>
        <v>Photo</v>
      </c>
      <c r="N236" s="49" t="s">
        <v>1069</v>
      </c>
      <c r="O236" s="21" t="s">
        <v>1070</v>
      </c>
      <c r="P236" s="38" t="s">
        <v>39</v>
      </c>
      <c r="Q236" s="39" t="n">
        <v>6974204921567</v>
      </c>
      <c r="R236" s="23" t="str">
        <f aca="false">_xlfn.CONCAT(V236,"x",W236,"x",X236)</f>
        <v>41x35x22</v>
      </c>
      <c r="S236" s="24" t="s">
        <v>41</v>
      </c>
      <c r="T236" s="17" t="s">
        <v>42</v>
      </c>
      <c r="U236" s="24" t="n">
        <v>235</v>
      </c>
      <c r="V236" s="17" t="n">
        <v>41</v>
      </c>
      <c r="W236" s="17" t="n">
        <v>35</v>
      </c>
      <c r="X236" s="17" t="n">
        <v>22</v>
      </c>
      <c r="Y236" s="17" t="n">
        <v>1</v>
      </c>
      <c r="Z236" s="17" t="n">
        <v>1</v>
      </c>
      <c r="AA236" s="17" t="n">
        <v>1</v>
      </c>
      <c r="AB236" s="17" t="n">
        <v>1</v>
      </c>
      <c r="AC236" s="40"/>
      <c r="AD236" s="26" t="n">
        <f aca="false">IF(ISBLANK(J236)=1,0,K236*AC236)</f>
        <v>0</v>
      </c>
      <c r="AE236" s="41" t="n">
        <v>17.9</v>
      </c>
      <c r="AF236" s="42" t="n">
        <v>0.039</v>
      </c>
    </row>
    <row r="237" customFormat="false" ht="42.5" hidden="false" customHeight="true" outlineLevel="0" collapsed="false">
      <c r="B237" s="29" t="s">
        <v>121</v>
      </c>
      <c r="C237" s="17" t="s">
        <v>1071</v>
      </c>
      <c r="D237" s="18" t="s">
        <v>1072</v>
      </c>
      <c r="E237" s="17" t="s">
        <v>384</v>
      </c>
      <c r="F237" s="44" t="n">
        <v>100</v>
      </c>
      <c r="G237" s="19" t="str">
        <f aca="false">CONCATENATE(Z237,"/",AA237,"/",AB237)</f>
        <v>1/1/1</v>
      </c>
      <c r="H237" s="17" t="s">
        <v>482</v>
      </c>
      <c r="I237" s="32" t="s">
        <v>198</v>
      </c>
      <c r="J237" s="20" t="n">
        <v>17500</v>
      </c>
      <c r="K237" s="13" t="n">
        <f aca="false">IF(ISBLANK(J237)=1,"-",J237*((Z237*AA237*AB237)/Y237))</f>
        <v>17500</v>
      </c>
      <c r="L237" s="21" t="str">
        <f aca="false">HYPERLINK(O237,"Video")</f>
        <v>Video</v>
      </c>
      <c r="M237" s="21" t="str">
        <f aca="false">HYPERLINK(N237,"Photo")</f>
        <v>Photo</v>
      </c>
      <c r="N237" s="37" t="s">
        <v>1073</v>
      </c>
      <c r="O237" s="21" t="s">
        <v>1074</v>
      </c>
      <c r="P237" s="38" t="s">
        <v>1066</v>
      </c>
      <c r="Q237" s="39" t="n">
        <v>6974204921574</v>
      </c>
      <c r="R237" s="23" t="str">
        <f aca="false">_xlfn.CONCAT(V237,"x",W237,"x",X237)</f>
        <v>35x35x22</v>
      </c>
      <c r="S237" s="24" t="s">
        <v>41</v>
      </c>
      <c r="T237" s="17" t="s">
        <v>42</v>
      </c>
      <c r="U237" s="24" t="n">
        <v>236</v>
      </c>
      <c r="V237" s="33" t="n">
        <v>35</v>
      </c>
      <c r="W237" s="34" t="n">
        <v>35</v>
      </c>
      <c r="X237" s="24" t="n">
        <v>22</v>
      </c>
      <c r="Y237" s="17" t="n">
        <v>1</v>
      </c>
      <c r="Z237" s="17" t="n">
        <v>1</v>
      </c>
      <c r="AA237" s="17" t="n">
        <v>1</v>
      </c>
      <c r="AB237" s="17" t="n">
        <v>1</v>
      </c>
      <c r="AC237" s="40"/>
      <c r="AD237" s="26" t="n">
        <f aca="false">IF(ISBLANK(J237)=1,0,K237*AC237)</f>
        <v>0</v>
      </c>
      <c r="AE237" s="41" t="n">
        <v>14.5</v>
      </c>
      <c r="AF237" s="42" t="n">
        <v>0.04</v>
      </c>
    </row>
    <row r="238" customFormat="false" ht="42.5" hidden="true" customHeight="true" outlineLevel="0" collapsed="false">
      <c r="B238" s="29" t="s">
        <v>121</v>
      </c>
      <c r="C238" s="17" t="s">
        <v>1075</v>
      </c>
      <c r="D238" s="18" t="s">
        <v>1076</v>
      </c>
      <c r="E238" s="17" t="s">
        <v>280</v>
      </c>
      <c r="F238" s="17" t="n">
        <v>150</v>
      </c>
      <c r="G238" s="19" t="str">
        <f aca="false">CONCATENATE(Z238,"/",AA238,"/",AB238)</f>
        <v>1/1/1</v>
      </c>
      <c r="H238" s="17" t="s">
        <v>482</v>
      </c>
      <c r="I238" s="32"/>
      <c r="J238" s="20"/>
      <c r="K238" s="13" t="str">
        <f aca="false">IF(ISBLANK(J238)=1,"-",J238*((Z238*AA238*AB238)/Y238))</f>
        <v>-</v>
      </c>
      <c r="L238" s="21" t="str">
        <f aca="false">HYPERLINK(O238,"Video")</f>
        <v>Video</v>
      </c>
      <c r="M238" s="21" t="str">
        <f aca="false">HYPERLINK(N238,"Photo")</f>
        <v>Photo</v>
      </c>
      <c r="N238" s="37" t="s">
        <v>1077</v>
      </c>
      <c r="O238" s="21" t="s">
        <v>1078</v>
      </c>
      <c r="P238" s="38" t="s">
        <v>485</v>
      </c>
      <c r="Q238" s="39" t="n">
        <v>6974204921581</v>
      </c>
      <c r="R238" s="23" t="str">
        <f aca="false">_xlfn.CONCAT(V238,"x",W238,"x",X238)</f>
        <v>45x30x17</v>
      </c>
      <c r="S238" s="24" t="s">
        <v>41</v>
      </c>
      <c r="T238" s="17" t="s">
        <v>42</v>
      </c>
      <c r="U238" s="24" t="n">
        <v>237</v>
      </c>
      <c r="V238" s="17" t="n">
        <v>45</v>
      </c>
      <c r="W238" s="17" t="n">
        <v>30</v>
      </c>
      <c r="X238" s="17" t="n">
        <v>17</v>
      </c>
      <c r="Y238" s="17" t="n">
        <v>1</v>
      </c>
      <c r="Z238" s="17" t="n">
        <v>1</v>
      </c>
      <c r="AA238" s="17" t="n">
        <v>1</v>
      </c>
      <c r="AB238" s="17" t="n">
        <v>1</v>
      </c>
      <c r="AC238" s="40"/>
      <c r="AD238" s="26" t="n">
        <f aca="false">IF(ISBLANK(J238)=1,0,K238*AC238)</f>
        <v>0</v>
      </c>
      <c r="AE238" s="41" t="n">
        <v>12.7</v>
      </c>
      <c r="AF238" s="42" t="n">
        <v>0.03</v>
      </c>
    </row>
    <row r="239" customFormat="false" ht="42.5" hidden="false" customHeight="true" outlineLevel="0" collapsed="false">
      <c r="B239" s="29" t="s">
        <v>121</v>
      </c>
      <c r="C239" s="17" t="s">
        <v>1079</v>
      </c>
      <c r="D239" s="18" t="s">
        <v>1080</v>
      </c>
      <c r="E239" s="36" t="s">
        <v>384</v>
      </c>
      <c r="F239" s="36" t="n">
        <v>100</v>
      </c>
      <c r="G239" s="19" t="str">
        <f aca="false">CONCATENATE(Z239,"/",AA239,"/",AB239)</f>
        <v>1/1/1</v>
      </c>
      <c r="H239" s="17" t="s">
        <v>482</v>
      </c>
      <c r="I239" s="32" t="s">
        <v>198</v>
      </c>
      <c r="J239" s="20" t="n">
        <v>16990</v>
      </c>
      <c r="K239" s="13" t="n">
        <f aca="false">IF(ISBLANK(J239)=1,"-",J239*((Z239*AA239*AB239)/Y239))</f>
        <v>16990</v>
      </c>
      <c r="L239" s="21" t="str">
        <f aca="false">HYPERLINK(O239,"Video")</f>
        <v>Video</v>
      </c>
      <c r="M239" s="21" t="str">
        <f aca="false">HYPERLINK(N239,"Photo")</f>
        <v>Photo</v>
      </c>
      <c r="N239" s="37" t="s">
        <v>1081</v>
      </c>
      <c r="O239" s="21" t="s">
        <v>1082</v>
      </c>
      <c r="P239" s="38" t="s">
        <v>485</v>
      </c>
      <c r="Q239" s="39" t="n">
        <v>6974204921598</v>
      </c>
      <c r="R239" s="23" t="str">
        <f aca="false">_xlfn.CONCAT(V239,"x",W239,"x",X239)</f>
        <v>35x35x22</v>
      </c>
      <c r="S239" s="24" t="s">
        <v>41</v>
      </c>
      <c r="T239" s="17" t="s">
        <v>838</v>
      </c>
      <c r="U239" s="24" t="n">
        <v>238</v>
      </c>
      <c r="V239" s="33" t="n">
        <v>35</v>
      </c>
      <c r="W239" s="34" t="n">
        <v>35</v>
      </c>
      <c r="X239" s="24" t="n">
        <v>22</v>
      </c>
      <c r="Y239" s="17" t="n">
        <v>1</v>
      </c>
      <c r="Z239" s="17" t="n">
        <v>1</v>
      </c>
      <c r="AA239" s="17" t="n">
        <v>1</v>
      </c>
      <c r="AB239" s="17" t="n">
        <v>1</v>
      </c>
      <c r="AC239" s="40"/>
      <c r="AD239" s="26" t="n">
        <f aca="false">IF(ISBLANK(J239)=1,0,K239*AC239)</f>
        <v>0</v>
      </c>
      <c r="AE239" s="41" t="n">
        <v>20</v>
      </c>
      <c r="AF239" s="42" t="n">
        <v>0.053</v>
      </c>
    </row>
    <row r="240" customFormat="false" ht="42.5" hidden="false" customHeight="true" outlineLevel="0" collapsed="false">
      <c r="B240" s="29" t="s">
        <v>121</v>
      </c>
      <c r="C240" s="17" t="s">
        <v>1083</v>
      </c>
      <c r="D240" s="48" t="s">
        <v>1084</v>
      </c>
      <c r="E240" s="17" t="s">
        <v>689</v>
      </c>
      <c r="F240" s="17" t="n">
        <v>120</v>
      </c>
      <c r="G240" s="19" t="str">
        <f aca="false">CONCATENATE(Z240,"/",AA240,"/",AB240)</f>
        <v>1/1/1</v>
      </c>
      <c r="H240" s="17" t="s">
        <v>482</v>
      </c>
      <c r="I240" s="32" t="s">
        <v>198</v>
      </c>
      <c r="J240" s="20" t="n">
        <v>25600</v>
      </c>
      <c r="K240" s="13" t="n">
        <f aca="false">IF(ISBLANK(J240)=1,"-",J240*((Z240*AA240*AB240)/Y240))</f>
        <v>25600</v>
      </c>
      <c r="L240" s="21" t="str">
        <f aca="false">HYPERLINK(O240,"Video")</f>
        <v>Video</v>
      </c>
      <c r="M240" s="21" t="str">
        <f aca="false">HYPERLINK(N240,"Photo")</f>
        <v>Photo</v>
      </c>
      <c r="N240" s="37" t="s">
        <v>1085</v>
      </c>
      <c r="O240" s="21" t="s">
        <v>1086</v>
      </c>
      <c r="P240" s="38" t="s">
        <v>607</v>
      </c>
      <c r="Q240" s="39" t="n">
        <v>6974204921604</v>
      </c>
      <c r="R240" s="23" t="str">
        <f aca="false">_xlfn.CONCAT(V240,"x",W240,"x",X240)</f>
        <v>48x39x25</v>
      </c>
      <c r="S240" s="24" t="s">
        <v>41</v>
      </c>
      <c r="T240" s="17" t="s">
        <v>838</v>
      </c>
      <c r="U240" s="24" t="n">
        <v>239</v>
      </c>
      <c r="V240" s="17" t="n">
        <v>48</v>
      </c>
      <c r="W240" s="17" t="n">
        <v>39</v>
      </c>
      <c r="X240" s="17" t="n">
        <v>25</v>
      </c>
      <c r="Y240" s="17" t="n">
        <v>1</v>
      </c>
      <c r="Z240" s="17" t="n">
        <v>1</v>
      </c>
      <c r="AA240" s="17" t="n">
        <v>1</v>
      </c>
      <c r="AB240" s="17" t="n">
        <v>1</v>
      </c>
      <c r="AC240" s="40"/>
      <c r="AD240" s="26" t="n">
        <f aca="false">IF(ISBLANK(J240)=1,0,K240*AC240)</f>
        <v>0</v>
      </c>
      <c r="AE240" s="41" t="n">
        <v>15.6</v>
      </c>
      <c r="AF240" s="42" t="n">
        <v>0.055</v>
      </c>
    </row>
    <row r="241" customFormat="false" ht="42.5" hidden="false" customHeight="true" outlineLevel="0" collapsed="false">
      <c r="B241" s="29" t="s">
        <v>121</v>
      </c>
      <c r="C241" s="17" t="s">
        <v>1087</v>
      </c>
      <c r="D241" s="18" t="s">
        <v>1088</v>
      </c>
      <c r="E241" s="17" t="s">
        <v>718</v>
      </c>
      <c r="F241" s="17" t="n">
        <v>150</v>
      </c>
      <c r="G241" s="19" t="str">
        <f aca="false">CONCATENATE(Z241,"/",AA241,"/",AB241)</f>
        <v>1/1/1</v>
      </c>
      <c r="H241" s="17" t="s">
        <v>482</v>
      </c>
      <c r="I241" s="32" t="s">
        <v>198</v>
      </c>
      <c r="J241" s="20" t="n">
        <v>22300</v>
      </c>
      <c r="K241" s="13" t="n">
        <f aca="false">IF(ISBLANK(J241)=1,"-",J241*((Z241*AA241*AB241)/Y241))</f>
        <v>22300</v>
      </c>
      <c r="L241" s="21" t="str">
        <f aca="false">HYPERLINK(O241,"Video")</f>
        <v>Video</v>
      </c>
      <c r="M241" s="21" t="str">
        <f aca="false">HYPERLINK(N241,"Photo")</f>
        <v>Photo</v>
      </c>
      <c r="N241" s="37" t="s">
        <v>1089</v>
      </c>
      <c r="O241" s="21" t="s">
        <v>1090</v>
      </c>
      <c r="P241" s="38" t="s">
        <v>503</v>
      </c>
      <c r="Q241" s="39" t="n">
        <v>6974204921611</v>
      </c>
      <c r="R241" s="23" t="str">
        <f aca="false">_xlfn.CONCAT(V241,"x",W241,"x",X241)</f>
        <v>41x35x22</v>
      </c>
      <c r="S241" s="24" t="s">
        <v>41</v>
      </c>
      <c r="T241" s="17" t="s">
        <v>838</v>
      </c>
      <c r="U241" s="24" t="n">
        <v>240</v>
      </c>
      <c r="V241" s="17" t="n">
        <v>41</v>
      </c>
      <c r="W241" s="17" t="n">
        <v>35</v>
      </c>
      <c r="X241" s="17" t="n">
        <v>22</v>
      </c>
      <c r="Y241" s="17" t="n">
        <v>1</v>
      </c>
      <c r="Z241" s="17" t="n">
        <v>1</v>
      </c>
      <c r="AA241" s="17" t="n">
        <v>1</v>
      </c>
      <c r="AB241" s="17" t="n">
        <v>1</v>
      </c>
      <c r="AC241" s="40"/>
      <c r="AD241" s="26" t="n">
        <f aca="false">IF(ISBLANK(J241)=1,0,K241*AC241)</f>
        <v>0</v>
      </c>
      <c r="AE241" s="41" t="n">
        <v>14</v>
      </c>
      <c r="AF241" s="42" t="n">
        <v>0.041</v>
      </c>
    </row>
    <row r="242" customFormat="false" ht="42.5" hidden="true" customHeight="true" outlineLevel="0" collapsed="false">
      <c r="B242" s="29" t="s">
        <v>121</v>
      </c>
      <c r="C242" s="17" t="s">
        <v>1091</v>
      </c>
      <c r="D242" s="18" t="s">
        <v>1092</v>
      </c>
      <c r="E242" s="17" t="s">
        <v>718</v>
      </c>
      <c r="F242" s="17" t="n">
        <v>200</v>
      </c>
      <c r="G242" s="19" t="str">
        <f aca="false">CONCATENATE(Z242,"/",AA242,"/",AB242)</f>
        <v>1/1/1</v>
      </c>
      <c r="H242" s="17" t="s">
        <v>482</v>
      </c>
      <c r="I242" s="10" t="s">
        <v>37</v>
      </c>
      <c r="J242" s="20"/>
      <c r="K242" s="13" t="str">
        <f aca="false">IF(ISBLANK(J242)=1,"-",J242*((Z242*AA242*AB242)/Y242))</f>
        <v>-</v>
      </c>
      <c r="L242" s="21" t="str">
        <f aca="false">HYPERLINK(O242,"Video")</f>
        <v>Video</v>
      </c>
      <c r="M242" s="21" t="str">
        <f aca="false">HYPERLINK(N242,"Photo")</f>
        <v>Photo</v>
      </c>
      <c r="N242" s="37" t="s">
        <v>1089</v>
      </c>
      <c r="O242" s="21" t="s">
        <v>1093</v>
      </c>
      <c r="P242" s="38" t="s">
        <v>503</v>
      </c>
      <c r="Q242" s="39" t="n">
        <v>6974204921628</v>
      </c>
      <c r="R242" s="23" t="str">
        <f aca="false">_xlfn.CONCAT(V242,"x",W242,"x",X242)</f>
        <v>52x37x22</v>
      </c>
      <c r="S242" s="24" t="s">
        <v>41</v>
      </c>
      <c r="T242" s="17" t="s">
        <v>838</v>
      </c>
      <c r="U242" s="24" t="n">
        <v>241</v>
      </c>
      <c r="V242" s="17" t="n">
        <v>52</v>
      </c>
      <c r="W242" s="17" t="n">
        <v>37</v>
      </c>
      <c r="X242" s="17" t="n">
        <v>22</v>
      </c>
      <c r="Y242" s="17" t="n">
        <v>1</v>
      </c>
      <c r="Z242" s="17" t="n">
        <v>1</v>
      </c>
      <c r="AA242" s="17" t="n">
        <v>1</v>
      </c>
      <c r="AB242" s="17" t="n">
        <v>1</v>
      </c>
      <c r="AC242" s="40"/>
      <c r="AD242" s="26" t="n">
        <f aca="false">IF(ISBLANK(J242)=1,0,K242*AC242)</f>
        <v>0</v>
      </c>
      <c r="AE242" s="41" t="n">
        <v>17.6</v>
      </c>
      <c r="AF242" s="42" t="n">
        <v>0.052</v>
      </c>
    </row>
    <row r="243" customFormat="false" ht="42.5" hidden="true" customHeight="true" outlineLevel="0" collapsed="false">
      <c r="B243" s="29" t="s">
        <v>121</v>
      </c>
      <c r="C243" s="17" t="s">
        <v>1094</v>
      </c>
      <c r="D243" s="18" t="s">
        <v>1095</v>
      </c>
      <c r="E243" s="17" t="s">
        <v>914</v>
      </c>
      <c r="F243" s="17" t="n">
        <v>19</v>
      </c>
      <c r="G243" s="19" t="str">
        <f aca="false">CONCATENATE(Z243,"/",AA243,"/",AB243)</f>
        <v>1/1/6</v>
      </c>
      <c r="H243" s="17" t="s">
        <v>482</v>
      </c>
      <c r="I243" s="10" t="s">
        <v>37</v>
      </c>
      <c r="J243" s="20"/>
      <c r="K243" s="13" t="str">
        <f aca="false">IF(ISBLANK(J243)=1,"-",J243*((Z243*AA243*AB243)/Y243))</f>
        <v>-</v>
      </c>
      <c r="L243" s="21" t="str">
        <f aca="false">HYPERLINK(O243,"Video")</f>
        <v>Video</v>
      </c>
      <c r="M243" s="21" t="str">
        <f aca="false">HYPERLINK(N243,"Photo")</f>
        <v>Photo</v>
      </c>
      <c r="N243" s="37" t="s">
        <v>1096</v>
      </c>
      <c r="O243" s="21" t="s">
        <v>1097</v>
      </c>
      <c r="P243" s="27" t="s">
        <v>39</v>
      </c>
      <c r="Q243" s="39" t="n">
        <v>6974204921635</v>
      </c>
      <c r="R243" s="23" t="str">
        <f aca="false">_xlfn.CONCAT(V243,"x",W243,"x",X243)</f>
        <v>18x17x25</v>
      </c>
      <c r="S243" s="24" t="s">
        <v>904</v>
      </c>
      <c r="T243" s="17" t="s">
        <v>42</v>
      </c>
      <c r="U243" s="24" t="n">
        <v>242</v>
      </c>
      <c r="V243" s="17" t="n">
        <v>18</v>
      </c>
      <c r="W243" s="30" t="n">
        <v>17</v>
      </c>
      <c r="X243" s="17" t="n">
        <v>25</v>
      </c>
      <c r="Y243" s="17" t="n">
        <v>1</v>
      </c>
      <c r="Z243" s="17" t="n">
        <v>1</v>
      </c>
      <c r="AA243" s="17" t="n">
        <v>1</v>
      </c>
      <c r="AB243" s="17" t="n">
        <v>6</v>
      </c>
      <c r="AC243" s="40"/>
      <c r="AD243" s="26" t="n">
        <f aca="false">IF(ISBLANK(J243)=1,0,K243*AC243)</f>
        <v>0</v>
      </c>
      <c r="AE243" s="41" t="n">
        <v>14.7</v>
      </c>
      <c r="AF243" s="42" t="n">
        <v>0.046</v>
      </c>
    </row>
    <row r="244" customFormat="false" ht="42.5" hidden="false" customHeight="true" outlineLevel="0" collapsed="false">
      <c r="B244" s="29" t="s">
        <v>121</v>
      </c>
      <c r="C244" s="17" t="s">
        <v>1098</v>
      </c>
      <c r="D244" s="18" t="s">
        <v>1099</v>
      </c>
      <c r="E244" s="17" t="s">
        <v>280</v>
      </c>
      <c r="F244" s="17" t="n">
        <v>25</v>
      </c>
      <c r="G244" s="19" t="str">
        <f aca="false">CONCATENATE(Z244,"/",AA244,"/",AB244)</f>
        <v>1/1/8</v>
      </c>
      <c r="H244" s="17" t="s">
        <v>482</v>
      </c>
      <c r="I244" s="32" t="s">
        <v>198</v>
      </c>
      <c r="J244" s="20" t="n">
        <v>2450</v>
      </c>
      <c r="K244" s="13" t="n">
        <f aca="false">IF(ISBLANK(J244)=1,"-",J244*((Z244*AA244*AB244)/Y244))</f>
        <v>19600</v>
      </c>
      <c r="L244" s="21" t="str">
        <f aca="false">HYPERLINK(O244,"Video")</f>
        <v>Video</v>
      </c>
      <c r="M244" s="21" t="str">
        <f aca="false">HYPERLINK(N244,"Photo")</f>
        <v>Photo</v>
      </c>
      <c r="N244" s="37" t="s">
        <v>1100</v>
      </c>
      <c r="O244" s="21" t="s">
        <v>1101</v>
      </c>
      <c r="P244" s="38" t="s">
        <v>503</v>
      </c>
      <c r="Q244" s="39" t="n">
        <v>6974204921642</v>
      </c>
      <c r="R244" s="23" t="str">
        <f aca="false">_xlfn.CONCAT(V244,"x",W244,"x",X244)</f>
        <v>14x14x17</v>
      </c>
      <c r="S244" s="24" t="s">
        <v>41</v>
      </c>
      <c r="T244" s="17" t="s">
        <v>42</v>
      </c>
      <c r="U244" s="24" t="n">
        <v>243</v>
      </c>
      <c r="V244" s="17" t="n">
        <v>14</v>
      </c>
      <c r="W244" s="17" t="n">
        <v>14</v>
      </c>
      <c r="X244" s="17" t="n">
        <v>17</v>
      </c>
      <c r="Y244" s="17" t="n">
        <v>1</v>
      </c>
      <c r="Z244" s="17" t="n">
        <v>1</v>
      </c>
      <c r="AA244" s="17" t="n">
        <v>1</v>
      </c>
      <c r="AB244" s="17" t="n">
        <v>8</v>
      </c>
      <c r="AC244" s="40"/>
      <c r="AD244" s="26" t="n">
        <f aca="false">IF(ISBLANK(J244)=1,0,K244*AC244)</f>
        <v>0</v>
      </c>
      <c r="AE244" s="41" t="n">
        <v>15.4</v>
      </c>
      <c r="AF244" s="42" t="n">
        <v>0.038</v>
      </c>
    </row>
    <row r="245" customFormat="false" ht="42.5" hidden="false" customHeight="true" outlineLevel="0" collapsed="false">
      <c r="B245" s="29" t="s">
        <v>121</v>
      </c>
      <c r="C245" s="17" t="s">
        <v>1102</v>
      </c>
      <c r="D245" s="18" t="s">
        <v>1103</v>
      </c>
      <c r="E245" s="17" t="s">
        <v>280</v>
      </c>
      <c r="F245" s="17" t="n">
        <v>36</v>
      </c>
      <c r="G245" s="19" t="str">
        <f aca="false">CONCATENATE(Z245,"/",AA245,"/",AB245)</f>
        <v>1/1/6</v>
      </c>
      <c r="H245" s="17" t="s">
        <v>482</v>
      </c>
      <c r="I245" s="32" t="s">
        <v>198</v>
      </c>
      <c r="J245" s="20" t="n">
        <v>3450</v>
      </c>
      <c r="K245" s="13" t="n">
        <f aca="false">IF(ISBLANK(J245)=1,"-",J245*((Z245*AA245*AB245)/Y245))</f>
        <v>20700</v>
      </c>
      <c r="L245" s="21" t="str">
        <f aca="false">HYPERLINK(O245,"Video")</f>
        <v>Video</v>
      </c>
      <c r="M245" s="21" t="str">
        <f aca="false">HYPERLINK(N245,"Photo")</f>
        <v>Photo</v>
      </c>
      <c r="N245" s="37" t="s">
        <v>1104</v>
      </c>
      <c r="O245" s="21" t="s">
        <v>1105</v>
      </c>
      <c r="P245" s="27" t="s">
        <v>39</v>
      </c>
      <c r="Q245" s="39" t="n">
        <v>6974204921659</v>
      </c>
      <c r="R245" s="23" t="str">
        <f aca="false">_xlfn.CONCAT(V245,"x",W245,"x",X245)</f>
        <v>20x16x17</v>
      </c>
      <c r="S245" s="24" t="s">
        <v>904</v>
      </c>
      <c r="T245" s="17" t="s">
        <v>42</v>
      </c>
      <c r="U245" s="24" t="n">
        <v>244</v>
      </c>
      <c r="V245" s="17" t="n">
        <v>20</v>
      </c>
      <c r="W245" s="17" t="n">
        <v>16</v>
      </c>
      <c r="X245" s="17" t="n">
        <v>17</v>
      </c>
      <c r="Y245" s="17" t="n">
        <v>1</v>
      </c>
      <c r="Z245" s="17" t="n">
        <v>1</v>
      </c>
      <c r="AA245" s="17" t="n">
        <v>1</v>
      </c>
      <c r="AB245" s="17" t="n">
        <v>6</v>
      </c>
      <c r="AC245" s="40"/>
      <c r="AD245" s="26" t="n">
        <f aca="false">IF(ISBLANK(J245)=1,0,K245*AC245)</f>
        <v>0</v>
      </c>
      <c r="AE245" s="41" t="n">
        <v>15.9</v>
      </c>
      <c r="AF245" s="42" t="n">
        <v>0.036</v>
      </c>
    </row>
    <row r="246" customFormat="false" ht="42.5" hidden="false" customHeight="true" outlineLevel="0" collapsed="false">
      <c r="B246" s="29" t="s">
        <v>121</v>
      </c>
      <c r="C246" s="17" t="s">
        <v>1106</v>
      </c>
      <c r="D246" s="18" t="s">
        <v>1107</v>
      </c>
      <c r="E246" s="17" t="s">
        <v>280</v>
      </c>
      <c r="F246" s="17" t="n">
        <v>49</v>
      </c>
      <c r="G246" s="19" t="str">
        <f aca="false">CONCATENATE(Z246,"/",AA246,"/",AB246)</f>
        <v>1/1/6</v>
      </c>
      <c r="H246" s="17" t="s">
        <v>482</v>
      </c>
      <c r="I246" s="32" t="s">
        <v>198</v>
      </c>
      <c r="J246" s="20" t="n">
        <v>4350</v>
      </c>
      <c r="K246" s="13" t="n">
        <f aca="false">IF(ISBLANK(J246)=1,"-",J246*((Z246*AA246*AB246)/Y246))</f>
        <v>26100</v>
      </c>
      <c r="L246" s="21" t="str">
        <f aca="false">HYPERLINK(O246,"Video")</f>
        <v>Video</v>
      </c>
      <c r="M246" s="21" t="str">
        <f aca="false">HYPERLINK(N246,"Photo")</f>
        <v>Photo</v>
      </c>
      <c r="N246" s="37" t="s">
        <v>1108</v>
      </c>
      <c r="O246" s="21" t="s">
        <v>1109</v>
      </c>
      <c r="P246" s="27" t="s">
        <v>39</v>
      </c>
      <c r="Q246" s="39" t="n">
        <v>6974204921666</v>
      </c>
      <c r="R246" s="23" t="str">
        <f aca="false">_xlfn.CONCAT(V246,"x",W246,"x",X246)</f>
        <v>22x19x15</v>
      </c>
      <c r="S246" s="24" t="s">
        <v>904</v>
      </c>
      <c r="T246" s="17" t="s">
        <v>42</v>
      </c>
      <c r="U246" s="24" t="n">
        <v>245</v>
      </c>
      <c r="V246" s="17" t="n">
        <v>22</v>
      </c>
      <c r="W246" s="17" t="n">
        <v>19</v>
      </c>
      <c r="X246" s="17" t="n">
        <v>15</v>
      </c>
      <c r="Y246" s="17" t="n">
        <v>1</v>
      </c>
      <c r="Z246" s="17" t="n">
        <v>1</v>
      </c>
      <c r="AA246" s="17" t="n">
        <v>1</v>
      </c>
      <c r="AB246" s="17" t="n">
        <v>6</v>
      </c>
      <c r="AC246" s="40"/>
      <c r="AD246" s="26" t="n">
        <f aca="false">IF(ISBLANK(J246)=1,0,K246*AC246)</f>
        <v>0</v>
      </c>
      <c r="AE246" s="41" t="n">
        <v>21</v>
      </c>
      <c r="AF246" s="42" t="n">
        <v>0.047</v>
      </c>
    </row>
    <row r="247" customFormat="false" ht="42.5" hidden="false" customHeight="true" outlineLevel="0" collapsed="false">
      <c r="B247" s="29" t="s">
        <v>121</v>
      </c>
      <c r="C247" s="17" t="s">
        <v>1110</v>
      </c>
      <c r="D247" s="18" t="s">
        <v>1111</v>
      </c>
      <c r="E247" s="17" t="s">
        <v>280</v>
      </c>
      <c r="F247" s="17" t="n">
        <v>100</v>
      </c>
      <c r="G247" s="19" t="str">
        <f aca="false">CONCATENATE(Z247,"/",AA247,"/",AB247)</f>
        <v>1/1/2</v>
      </c>
      <c r="H247" s="17" t="s">
        <v>482</v>
      </c>
      <c r="I247" s="32" t="s">
        <v>198</v>
      </c>
      <c r="J247" s="20" t="n">
        <v>10300</v>
      </c>
      <c r="K247" s="13" t="n">
        <f aca="false">IF(ISBLANK(J247)=1,"-",J247*((Z247*AA247*AB247)/Y247))</f>
        <v>20600</v>
      </c>
      <c r="L247" s="21" t="str">
        <f aca="false">HYPERLINK(O247,"Video")</f>
        <v>Video</v>
      </c>
      <c r="M247" s="21" t="str">
        <f aca="false">HYPERLINK(N247,"Photo")</f>
        <v>Photo</v>
      </c>
      <c r="N247" s="37" t="s">
        <v>1112</v>
      </c>
      <c r="O247" s="21" t="s">
        <v>1113</v>
      </c>
      <c r="P247" s="38" t="s">
        <v>479</v>
      </c>
      <c r="Q247" s="39" t="n">
        <v>6974204921673</v>
      </c>
      <c r="R247" s="23" t="str">
        <f aca="false">_xlfn.CONCAT(V247,"x",W247,"x",X247)</f>
        <v>30x30x17</v>
      </c>
      <c r="S247" s="24" t="s">
        <v>41</v>
      </c>
      <c r="T247" s="17" t="s">
        <v>42</v>
      </c>
      <c r="U247" s="24" t="n">
        <v>246</v>
      </c>
      <c r="V247" s="17" t="n">
        <v>30</v>
      </c>
      <c r="W247" s="17" t="n">
        <v>30</v>
      </c>
      <c r="X247" s="17" t="n">
        <v>17</v>
      </c>
      <c r="Y247" s="17" t="n">
        <v>1</v>
      </c>
      <c r="Z247" s="17" t="n">
        <v>1</v>
      </c>
      <c r="AA247" s="17" t="n">
        <v>1</v>
      </c>
      <c r="AB247" s="17" t="n">
        <v>2</v>
      </c>
      <c r="AC247" s="40"/>
      <c r="AD247" s="26" t="n">
        <f aca="false">IF(ISBLANK(J247)=1,0,K247*AC247)</f>
        <v>0</v>
      </c>
      <c r="AE247" s="41" t="n">
        <v>15.1</v>
      </c>
      <c r="AF247" s="42" t="n">
        <v>0.038</v>
      </c>
    </row>
    <row r="248" customFormat="false" ht="42.5" hidden="false" customHeight="true" outlineLevel="0" collapsed="false">
      <c r="B248" s="29" t="s">
        <v>121</v>
      </c>
      <c r="C248" s="17" t="s">
        <v>1114</v>
      </c>
      <c r="D248" s="18" t="s">
        <v>1095</v>
      </c>
      <c r="E248" s="17" t="s">
        <v>384</v>
      </c>
      <c r="F248" s="17" t="n">
        <v>19</v>
      </c>
      <c r="G248" s="19" t="str">
        <f aca="false">CONCATENATE(Z248,"/",AA248,"/",AB248)</f>
        <v>1/1/6</v>
      </c>
      <c r="H248" s="17" t="s">
        <v>482</v>
      </c>
      <c r="I248" s="32" t="s">
        <v>198</v>
      </c>
      <c r="J248" s="20" t="n">
        <v>2600</v>
      </c>
      <c r="K248" s="13" t="n">
        <f aca="false">IF(ISBLANK(J248)=1,"-",J248*((Z248*AA248*AB248)/Y248))</f>
        <v>15600</v>
      </c>
      <c r="L248" s="21" t="str">
        <f aca="false">HYPERLINK(O248,"Video")</f>
        <v>Video</v>
      </c>
      <c r="M248" s="21" t="str">
        <f aca="false">HYPERLINK(N248,"Photo")</f>
        <v>Photo</v>
      </c>
      <c r="N248" s="37" t="s">
        <v>1115</v>
      </c>
      <c r="O248" s="21" t="s">
        <v>1116</v>
      </c>
      <c r="P248" s="27" t="s">
        <v>39</v>
      </c>
      <c r="Q248" s="39" t="n">
        <v>6974204921680</v>
      </c>
      <c r="R248" s="23" t="str">
        <f aca="false">_xlfn.CONCAT(V248,"x",W248,"x",X248)</f>
        <v>18x16x25</v>
      </c>
      <c r="S248" s="24" t="s">
        <v>904</v>
      </c>
      <c r="T248" s="17" t="s">
        <v>42</v>
      </c>
      <c r="U248" s="24" t="n">
        <v>247</v>
      </c>
      <c r="V248" s="17" t="n">
        <v>18</v>
      </c>
      <c r="W248" s="17" t="n">
        <v>16</v>
      </c>
      <c r="X248" s="17" t="n">
        <v>25</v>
      </c>
      <c r="Y248" s="17" t="n">
        <v>1</v>
      </c>
      <c r="Z248" s="17" t="n">
        <v>1</v>
      </c>
      <c r="AA248" s="17" t="n">
        <v>1</v>
      </c>
      <c r="AB248" s="17" t="n">
        <v>6</v>
      </c>
      <c r="AC248" s="40"/>
      <c r="AD248" s="26" t="n">
        <f aca="false">IF(ISBLANK(J248)=1,0,K248*AC248)</f>
        <v>0</v>
      </c>
      <c r="AE248" s="41" t="n">
        <v>17.4</v>
      </c>
      <c r="AF248" s="42" t="n">
        <v>0.053</v>
      </c>
    </row>
    <row r="249" customFormat="false" ht="42.5" hidden="false" customHeight="true" outlineLevel="0" collapsed="false">
      <c r="B249" s="29" t="s">
        <v>121</v>
      </c>
      <c r="C249" s="17" t="s">
        <v>1117</v>
      </c>
      <c r="D249" s="18" t="s">
        <v>1099</v>
      </c>
      <c r="E249" s="17" t="s">
        <v>384</v>
      </c>
      <c r="F249" s="17" t="n">
        <v>25</v>
      </c>
      <c r="G249" s="19" t="str">
        <f aca="false">CONCATENATE(Z249,"/",AA249,"/",AB249)</f>
        <v>1/1/4</v>
      </c>
      <c r="H249" s="17" t="s">
        <v>482</v>
      </c>
      <c r="I249" s="32" t="s">
        <v>198</v>
      </c>
      <c r="J249" s="20" t="n">
        <v>4190</v>
      </c>
      <c r="K249" s="13" t="n">
        <f aca="false">IF(ISBLANK(J249)=1,"-",J249*((Z249*AA249*AB249)/Y249))</f>
        <v>16760</v>
      </c>
      <c r="L249" s="21" t="str">
        <f aca="false">HYPERLINK(O249,"Video")</f>
        <v>Video</v>
      </c>
      <c r="M249" s="21" t="str">
        <f aca="false">HYPERLINK(N249,"Photo")</f>
        <v>Photo</v>
      </c>
      <c r="N249" s="37" t="s">
        <v>1118</v>
      </c>
      <c r="O249" s="21" t="s">
        <v>1119</v>
      </c>
      <c r="P249" s="38" t="s">
        <v>1066</v>
      </c>
      <c r="Q249" s="39" t="n">
        <v>6974204921697</v>
      </c>
      <c r="R249" s="23" t="str">
        <f aca="false">_xlfn.CONCAT(V249,"x",W249,"x",X249)</f>
        <v>17x17x22</v>
      </c>
      <c r="S249" s="24" t="s">
        <v>41</v>
      </c>
      <c r="T249" s="17" t="s">
        <v>42</v>
      </c>
      <c r="U249" s="24" t="n">
        <v>248</v>
      </c>
      <c r="V249" s="17" t="n">
        <v>17</v>
      </c>
      <c r="W249" s="17" t="n">
        <v>17</v>
      </c>
      <c r="X249" s="17" t="n">
        <v>22</v>
      </c>
      <c r="Y249" s="17" t="n">
        <v>1</v>
      </c>
      <c r="Z249" s="17" t="n">
        <v>1</v>
      </c>
      <c r="AA249" s="17" t="n">
        <v>1</v>
      </c>
      <c r="AB249" s="17" t="n">
        <v>4</v>
      </c>
      <c r="AC249" s="40"/>
      <c r="AD249" s="26" t="n">
        <f aca="false">IF(ISBLANK(J249)=1,0,K249*AC249)</f>
        <v>0</v>
      </c>
      <c r="AE249" s="41" t="n">
        <v>13.7</v>
      </c>
      <c r="AF249" s="42" t="n">
        <v>0.035</v>
      </c>
    </row>
    <row r="250" customFormat="false" ht="42.5" hidden="false" customHeight="true" outlineLevel="0" collapsed="false">
      <c r="B250" s="29" t="s">
        <v>121</v>
      </c>
      <c r="C250" s="17" t="s">
        <v>1120</v>
      </c>
      <c r="D250" s="18" t="s">
        <v>1103</v>
      </c>
      <c r="E250" s="17" t="s">
        <v>384</v>
      </c>
      <c r="F250" s="17" t="n">
        <v>36</v>
      </c>
      <c r="G250" s="19" t="str">
        <f aca="false">CONCATENATE(Z250,"/",AA250,"/",AB250)</f>
        <v>1/1/4</v>
      </c>
      <c r="H250" s="17" t="s">
        <v>482</v>
      </c>
      <c r="I250" s="32" t="s">
        <v>198</v>
      </c>
      <c r="J250" s="20" t="n">
        <v>5550</v>
      </c>
      <c r="K250" s="13" t="n">
        <f aca="false">IF(ISBLANK(J250)=1,"-",J250*((Z250*AA250*AB250)/Y250))</f>
        <v>22200</v>
      </c>
      <c r="L250" s="21" t="str">
        <f aca="false">HYPERLINK(O250,"Video")</f>
        <v>Video</v>
      </c>
      <c r="M250" s="21" t="str">
        <f aca="false">HYPERLINK(N250,"Photo")</f>
        <v>Photo</v>
      </c>
      <c r="N250" s="37" t="s">
        <v>1121</v>
      </c>
      <c r="O250" s="21" t="s">
        <v>1122</v>
      </c>
      <c r="P250" s="38" t="s">
        <v>545</v>
      </c>
      <c r="Q250" s="39" t="n">
        <v>6974204920058</v>
      </c>
      <c r="R250" s="23" t="str">
        <f aca="false">_xlfn.CONCAT(V250,"x",W250,"x",X250)</f>
        <v>21x21x22</v>
      </c>
      <c r="S250" s="24" t="s">
        <v>41</v>
      </c>
      <c r="T250" s="17" t="s">
        <v>42</v>
      </c>
      <c r="U250" s="24" t="n">
        <v>249</v>
      </c>
      <c r="V250" s="17" t="n">
        <v>21</v>
      </c>
      <c r="W250" s="17" t="n">
        <v>21</v>
      </c>
      <c r="X250" s="17" t="n">
        <v>22</v>
      </c>
      <c r="Y250" s="17" t="n">
        <v>1</v>
      </c>
      <c r="Z250" s="17" t="n">
        <v>1</v>
      </c>
      <c r="AA250" s="17" t="n">
        <v>1</v>
      </c>
      <c r="AB250" s="17" t="n">
        <v>4</v>
      </c>
      <c r="AC250" s="40"/>
      <c r="AD250" s="26" t="n">
        <f aca="false">IF(ISBLANK(J250)=1,0,K250*AC250)</f>
        <v>0</v>
      </c>
      <c r="AE250" s="41" t="n">
        <v>20</v>
      </c>
      <c r="AF250" s="42" t="n">
        <v>0.05</v>
      </c>
    </row>
    <row r="251" customFormat="false" ht="42.5" hidden="false" customHeight="true" outlineLevel="0" collapsed="false">
      <c r="B251" s="29" t="s">
        <v>121</v>
      </c>
      <c r="C251" s="17" t="s">
        <v>1123</v>
      </c>
      <c r="D251" s="18" t="s">
        <v>1107</v>
      </c>
      <c r="E251" s="17" t="s">
        <v>914</v>
      </c>
      <c r="F251" s="17" t="n">
        <v>49</v>
      </c>
      <c r="G251" s="19" t="str">
        <f aca="false">CONCATENATE(Z251,"/",AA251,"/",AB251)</f>
        <v>1/1/4</v>
      </c>
      <c r="H251" s="17" t="s">
        <v>482</v>
      </c>
      <c r="I251" s="32" t="s">
        <v>198</v>
      </c>
      <c r="J251" s="20" t="n">
        <v>5190</v>
      </c>
      <c r="K251" s="13" t="n">
        <f aca="false">IF(ISBLANK(J251)=1,"-",J251*((Z251*AA251*AB251)/Y251))</f>
        <v>20760</v>
      </c>
      <c r="L251" s="21" t="str">
        <f aca="false">HYPERLINK(O251,"Video")</f>
        <v>Video</v>
      </c>
      <c r="M251" s="21" t="str">
        <f aca="false">HYPERLINK(N251,"Photo")</f>
        <v>Photo</v>
      </c>
      <c r="N251" s="37" t="s">
        <v>1124</v>
      </c>
      <c r="O251" s="21" t="s">
        <v>1125</v>
      </c>
      <c r="P251" s="38" t="s">
        <v>39</v>
      </c>
      <c r="Q251" s="39" t="n">
        <v>6974204921703</v>
      </c>
      <c r="R251" s="23" t="str">
        <f aca="false">_xlfn.CONCAT(V251,"x",W251,"x",X251)</f>
        <v>24x20x17</v>
      </c>
      <c r="S251" s="24" t="s">
        <v>904</v>
      </c>
      <c r="T251" s="17" t="s">
        <v>42</v>
      </c>
      <c r="U251" s="24" t="n">
        <v>250</v>
      </c>
      <c r="V251" s="17" t="n">
        <v>24</v>
      </c>
      <c r="W251" s="17" t="n">
        <v>20</v>
      </c>
      <c r="X251" s="17" t="n">
        <v>17</v>
      </c>
      <c r="Y251" s="17" t="n">
        <v>1</v>
      </c>
      <c r="Z251" s="17" t="n">
        <v>1</v>
      </c>
      <c r="AA251" s="17" t="n">
        <v>1</v>
      </c>
      <c r="AB251" s="17" t="n">
        <v>4</v>
      </c>
      <c r="AC251" s="40"/>
      <c r="AD251" s="26" t="n">
        <f aca="false">IF(ISBLANK(J251)=1,0,K251*AC251)</f>
        <v>0</v>
      </c>
      <c r="AE251" s="41" t="n">
        <v>17.5</v>
      </c>
      <c r="AF251" s="42" t="n">
        <v>0.043</v>
      </c>
    </row>
    <row r="252" customFormat="false" ht="42.5" hidden="false" customHeight="true" outlineLevel="0" collapsed="false">
      <c r="B252" s="29" t="s">
        <v>121</v>
      </c>
      <c r="C252" s="17" t="s">
        <v>1126</v>
      </c>
      <c r="D252" s="18" t="s">
        <v>1127</v>
      </c>
      <c r="E252" s="17" t="s">
        <v>384</v>
      </c>
      <c r="F252" s="17" t="n">
        <v>100</v>
      </c>
      <c r="G252" s="19" t="str">
        <f aca="false">CONCATENATE(Z252,"/",AA252,"/",AB252)</f>
        <v>1/1/1</v>
      </c>
      <c r="H252" s="17" t="s">
        <v>482</v>
      </c>
      <c r="I252" s="32" t="s">
        <v>198</v>
      </c>
      <c r="J252" s="20" t="n">
        <v>16990</v>
      </c>
      <c r="K252" s="13" t="n">
        <f aca="false">IF(ISBLANK(J252)=1,"-",J252*((Z252*AA252*AB252)/Y252))</f>
        <v>16990</v>
      </c>
      <c r="L252" s="21" t="str">
        <f aca="false">HYPERLINK(O252,"Video")</f>
        <v>Video</v>
      </c>
      <c r="M252" s="21" t="str">
        <f aca="false">HYPERLINK(N252,"Photo")</f>
        <v>Photo</v>
      </c>
      <c r="N252" s="37" t="s">
        <v>1128</v>
      </c>
      <c r="O252" s="21" t="s">
        <v>1129</v>
      </c>
      <c r="P252" s="38" t="s">
        <v>1066</v>
      </c>
      <c r="Q252" s="39" t="n">
        <v>6974204920065</v>
      </c>
      <c r="R252" s="23" t="str">
        <f aca="false">_xlfn.CONCAT(V252,"x",W252,"x",X252)</f>
        <v>35x35x22</v>
      </c>
      <c r="S252" s="24" t="s">
        <v>41</v>
      </c>
      <c r="T252" s="17" t="s">
        <v>42</v>
      </c>
      <c r="U252" s="24" t="n">
        <v>251</v>
      </c>
      <c r="V252" s="33" t="n">
        <v>35</v>
      </c>
      <c r="W252" s="34" t="n">
        <v>35</v>
      </c>
      <c r="X252" s="24" t="n">
        <v>22</v>
      </c>
      <c r="Y252" s="17" t="n">
        <v>1</v>
      </c>
      <c r="Z252" s="17" t="n">
        <v>1</v>
      </c>
      <c r="AA252" s="17" t="n">
        <v>1</v>
      </c>
      <c r="AB252" s="17" t="n">
        <v>1</v>
      </c>
      <c r="AC252" s="40"/>
      <c r="AD252" s="26" t="n">
        <f aca="false">IF(ISBLANK(J252)=1,0,K252*AC252)</f>
        <v>0</v>
      </c>
      <c r="AE252" s="41" t="n">
        <v>13.7</v>
      </c>
      <c r="AF252" s="42" t="n">
        <v>0.034</v>
      </c>
    </row>
    <row r="253" customFormat="false" ht="42.5" hidden="false" customHeight="true" outlineLevel="0" collapsed="false">
      <c r="B253" s="29" t="s">
        <v>121</v>
      </c>
      <c r="C253" s="17" t="s">
        <v>1130</v>
      </c>
      <c r="D253" s="18" t="s">
        <v>1131</v>
      </c>
      <c r="E253" s="17" t="s">
        <v>384</v>
      </c>
      <c r="F253" s="17" t="n">
        <v>128</v>
      </c>
      <c r="G253" s="19" t="str">
        <f aca="false">CONCATENATE(Z253,"/",AA253,"/",AB253)</f>
        <v>1/1/1</v>
      </c>
      <c r="H253" s="17" t="s">
        <v>482</v>
      </c>
      <c r="I253" s="32" t="s">
        <v>198</v>
      </c>
      <c r="J253" s="20" t="n">
        <v>25990</v>
      </c>
      <c r="K253" s="13" t="n">
        <f aca="false">IF(ISBLANK(J253)=1,"-",J253*((Z253*AA253*AB253)/Y253))</f>
        <v>25990</v>
      </c>
      <c r="L253" s="21" t="str">
        <f aca="false">HYPERLINK(O253,"Video")</f>
        <v>Video</v>
      </c>
      <c r="M253" s="21" t="str">
        <f aca="false">HYPERLINK(N253,"Photo")</f>
        <v>Photo</v>
      </c>
      <c r="N253" s="37" t="s">
        <v>1132</v>
      </c>
      <c r="O253" s="21" t="s">
        <v>1133</v>
      </c>
      <c r="P253" s="38" t="s">
        <v>503</v>
      </c>
      <c r="Q253" s="39" t="n">
        <v>6974204921710</v>
      </c>
      <c r="R253" s="23" t="str">
        <f aca="false">_xlfn.CONCAT(V253,"x",W253,"x",X253)</f>
        <v>56x35x22</v>
      </c>
      <c r="S253" s="24" t="s">
        <v>41</v>
      </c>
      <c r="T253" s="17" t="s">
        <v>42</v>
      </c>
      <c r="U253" s="24" t="n">
        <v>252</v>
      </c>
      <c r="V253" s="17" t="n">
        <v>56</v>
      </c>
      <c r="W253" s="17" t="n">
        <v>35</v>
      </c>
      <c r="X253" s="17" t="n">
        <v>22</v>
      </c>
      <c r="Y253" s="17" t="n">
        <v>1</v>
      </c>
      <c r="Z253" s="17" t="n">
        <v>1</v>
      </c>
      <c r="AA253" s="17" t="n">
        <v>1</v>
      </c>
      <c r="AB253" s="17" t="n">
        <v>1</v>
      </c>
      <c r="AC253" s="40"/>
      <c r="AD253" s="26" t="n">
        <f aca="false">IF(ISBLANK(J253)=1,0,K253*AC253)</f>
        <v>0</v>
      </c>
      <c r="AE253" s="41" t="n">
        <v>16.2</v>
      </c>
      <c r="AF253" s="42" t="n">
        <v>0.054</v>
      </c>
    </row>
    <row r="254" customFormat="false" ht="42.5" hidden="false" customHeight="true" outlineLevel="0" collapsed="false">
      <c r="B254" s="29" t="s">
        <v>121</v>
      </c>
      <c r="C254" s="17" t="s">
        <v>1134</v>
      </c>
      <c r="D254" s="18" t="s">
        <v>1095</v>
      </c>
      <c r="E254" s="17" t="s">
        <v>1135</v>
      </c>
      <c r="F254" s="17" t="n">
        <v>19</v>
      </c>
      <c r="G254" s="19" t="str">
        <f aca="false">CONCATENATE(Z254,"/",AA254,"/",AB254)</f>
        <v>1/1/4</v>
      </c>
      <c r="H254" s="17" t="s">
        <v>482</v>
      </c>
      <c r="I254" s="32" t="s">
        <v>198</v>
      </c>
      <c r="J254" s="20" t="n">
        <v>6050</v>
      </c>
      <c r="K254" s="13" t="n">
        <f aca="false">IF(ISBLANK(J254)=1,"-",J254*((Z254*AA254*AB254)/Y254))</f>
        <v>24200</v>
      </c>
      <c r="L254" s="21" t="str">
        <f aca="false">HYPERLINK(O254,"Video")</f>
        <v>Video</v>
      </c>
      <c r="M254" s="21" t="str">
        <f aca="false">HYPERLINK(N254,"Photo")</f>
        <v>Photo</v>
      </c>
      <c r="N254" s="37" t="s">
        <v>1136</v>
      </c>
      <c r="O254" s="21" t="s">
        <v>1137</v>
      </c>
      <c r="P254" s="38" t="s">
        <v>545</v>
      </c>
      <c r="Q254" s="39" t="n">
        <v>6974204921727</v>
      </c>
      <c r="R254" s="23" t="str">
        <f aca="false">_xlfn.CONCAT(V254,"x",W254,"x",X254)</f>
        <v>24x21x25</v>
      </c>
      <c r="S254" s="24" t="s">
        <v>41</v>
      </c>
      <c r="T254" s="17" t="s">
        <v>242</v>
      </c>
      <c r="U254" s="24" t="n">
        <v>253</v>
      </c>
      <c r="V254" s="17" t="n">
        <v>24</v>
      </c>
      <c r="W254" s="30" t="n">
        <v>21</v>
      </c>
      <c r="X254" s="17" t="n">
        <v>25</v>
      </c>
      <c r="Y254" s="17" t="n">
        <v>1</v>
      </c>
      <c r="Z254" s="17" t="n">
        <v>1</v>
      </c>
      <c r="AA254" s="17" t="n">
        <v>1</v>
      </c>
      <c r="AB254" s="17" t="n">
        <v>4</v>
      </c>
      <c r="AC254" s="40"/>
      <c r="AD254" s="26" t="n">
        <f aca="false">IF(ISBLANK(J254)=1,0,K254*AC254)</f>
        <v>0</v>
      </c>
      <c r="AE254" s="41" t="n">
        <v>18.2</v>
      </c>
      <c r="AF254" s="42" t="n">
        <v>0.058</v>
      </c>
    </row>
    <row r="255" customFormat="false" ht="42.5" hidden="false" customHeight="true" outlineLevel="0" collapsed="false">
      <c r="B255" s="29" t="s">
        <v>121</v>
      </c>
      <c r="C255" s="17" t="s">
        <v>1138</v>
      </c>
      <c r="D255" s="18" t="s">
        <v>1099</v>
      </c>
      <c r="E255" s="17" t="s">
        <v>1135</v>
      </c>
      <c r="F255" s="17" t="n">
        <v>25</v>
      </c>
      <c r="G255" s="19" t="str">
        <f aca="false">CONCATENATE(Z255,"/",AA255,"/",AB255)</f>
        <v>1/1/2</v>
      </c>
      <c r="H255" s="17" t="s">
        <v>482</v>
      </c>
      <c r="I255" s="32" t="s">
        <v>198</v>
      </c>
      <c r="J255" s="20" t="n">
        <v>7450</v>
      </c>
      <c r="K255" s="13" t="n">
        <f aca="false">IF(ISBLANK(J255)=1,"-",J255*((Z255*AA255*AB255)/Y255))</f>
        <v>14900</v>
      </c>
      <c r="L255" s="21" t="str">
        <f aca="false">HYPERLINK(O255,"Video")</f>
        <v>Video</v>
      </c>
      <c r="M255" s="21" t="str">
        <f aca="false">HYPERLINK(N255,"Photo")</f>
        <v>Photo</v>
      </c>
      <c r="N255" s="37" t="s">
        <v>1139</v>
      </c>
      <c r="O255" s="21" t="s">
        <v>1140</v>
      </c>
      <c r="P255" s="38" t="s">
        <v>545</v>
      </c>
      <c r="Q255" s="39" t="n">
        <v>6974204921734</v>
      </c>
      <c r="R255" s="23" t="str">
        <f aca="false">_xlfn.CONCAT(V255,"x",W255,"x",X255)</f>
        <v>21x21x25</v>
      </c>
      <c r="S255" s="24" t="s">
        <v>41</v>
      </c>
      <c r="T255" s="17" t="s">
        <v>42</v>
      </c>
      <c r="U255" s="24" t="n">
        <v>254</v>
      </c>
      <c r="V255" s="17" t="n">
        <v>21</v>
      </c>
      <c r="W255" s="17" t="n">
        <v>21</v>
      </c>
      <c r="X255" s="17" t="n">
        <v>25</v>
      </c>
      <c r="Y255" s="17" t="n">
        <v>1</v>
      </c>
      <c r="Z255" s="17" t="n">
        <v>1</v>
      </c>
      <c r="AA255" s="17" t="n">
        <v>1</v>
      </c>
      <c r="AB255" s="17" t="n">
        <v>2</v>
      </c>
      <c r="AC255" s="40"/>
      <c r="AD255" s="26" t="n">
        <f aca="false">IF(ISBLANK(J255)=1,0,K255*AC255)</f>
        <v>0</v>
      </c>
      <c r="AE255" s="41" t="n">
        <v>11.4</v>
      </c>
      <c r="AF255" s="42" t="n">
        <v>0.029</v>
      </c>
    </row>
    <row r="256" customFormat="false" ht="42.5" hidden="false" customHeight="true" outlineLevel="0" collapsed="false">
      <c r="B256" s="29" t="s">
        <v>121</v>
      </c>
      <c r="C256" s="17" t="s">
        <v>1141</v>
      </c>
      <c r="D256" s="18" t="s">
        <v>1103</v>
      </c>
      <c r="E256" s="17" t="s">
        <v>1135</v>
      </c>
      <c r="F256" s="17" t="n">
        <v>36</v>
      </c>
      <c r="G256" s="19" t="str">
        <f aca="false">CONCATENATE(Z256,"/",AA256,"/",AB256)</f>
        <v>1/1/2</v>
      </c>
      <c r="H256" s="17" t="s">
        <v>482</v>
      </c>
      <c r="I256" s="32" t="s">
        <v>198</v>
      </c>
      <c r="J256" s="20" t="n">
        <v>10400</v>
      </c>
      <c r="K256" s="13" t="n">
        <f aca="false">IF(ISBLANK(J256)=1,"-",J256*((Z256*AA256*AB256)/Y256))</f>
        <v>20800</v>
      </c>
      <c r="L256" s="21" t="str">
        <f aca="false">HYPERLINK(O256,"Video")</f>
        <v>Video</v>
      </c>
      <c r="M256" s="21" t="str">
        <f aca="false">HYPERLINK(N256,"Photo")</f>
        <v>Photo</v>
      </c>
      <c r="N256" s="37" t="s">
        <v>1142</v>
      </c>
      <c r="O256" s="21" t="s">
        <v>1143</v>
      </c>
      <c r="P256" s="38" t="s">
        <v>545</v>
      </c>
      <c r="Q256" s="39" t="n">
        <v>6974204921741</v>
      </c>
      <c r="R256" s="23" t="str">
        <f aca="false">_xlfn.CONCAT(V256,"x",W256,"x",X256)</f>
        <v>26x26x25</v>
      </c>
      <c r="S256" s="24" t="s">
        <v>41</v>
      </c>
      <c r="T256" s="17" t="s">
        <v>42</v>
      </c>
      <c r="U256" s="24" t="n">
        <v>255</v>
      </c>
      <c r="V256" s="17" t="n">
        <v>26</v>
      </c>
      <c r="W256" s="17" t="n">
        <v>26</v>
      </c>
      <c r="X256" s="17" t="n">
        <v>25</v>
      </c>
      <c r="Y256" s="17" t="n">
        <v>1</v>
      </c>
      <c r="Z256" s="17" t="n">
        <v>1</v>
      </c>
      <c r="AA256" s="17" t="n">
        <v>1</v>
      </c>
      <c r="AB256" s="17" t="n">
        <v>2</v>
      </c>
      <c r="AC256" s="40"/>
      <c r="AD256" s="26" t="n">
        <f aca="false">IF(ISBLANK(J256)=1,0,K256*AC256)</f>
        <v>0</v>
      </c>
      <c r="AE256" s="41" t="n">
        <v>16.4</v>
      </c>
      <c r="AF256" s="42" t="n">
        <v>0.042</v>
      </c>
    </row>
    <row r="257" customFormat="false" ht="42.5" hidden="true" customHeight="true" outlineLevel="0" collapsed="false">
      <c r="B257" s="29" t="s">
        <v>121</v>
      </c>
      <c r="C257" s="17" t="s">
        <v>1144</v>
      </c>
      <c r="D257" s="18" t="s">
        <v>1107</v>
      </c>
      <c r="E257" s="17" t="s">
        <v>1135</v>
      </c>
      <c r="F257" s="17" t="n">
        <v>49</v>
      </c>
      <c r="G257" s="19" t="str">
        <f aca="false">CONCATENATE(Z257,"/",AA257,"/",AB257)</f>
        <v>1/1/1</v>
      </c>
      <c r="H257" s="17" t="s">
        <v>482</v>
      </c>
      <c r="I257" s="32"/>
      <c r="J257" s="20"/>
      <c r="K257" s="13" t="str">
        <f aca="false">IF(ISBLANK(J257)=1,"-",J257*((Z257*AA257*AB257)/Y257))</f>
        <v>-</v>
      </c>
      <c r="L257" s="21" t="str">
        <f aca="false">HYPERLINK(O257,"Video")</f>
        <v>Video</v>
      </c>
      <c r="M257" s="21" t="str">
        <f aca="false">HYPERLINK(N257,"Photo")</f>
        <v>Photo</v>
      </c>
      <c r="N257" s="37" t="s">
        <v>1145</v>
      </c>
      <c r="O257" s="21" t="s">
        <v>1146</v>
      </c>
      <c r="P257" s="38" t="s">
        <v>545</v>
      </c>
      <c r="Q257" s="39" t="n">
        <v>6974204921758</v>
      </c>
      <c r="R257" s="23" t="str">
        <f aca="false">_xlfn.CONCAT(V257,"x",W257,"x",X257)</f>
        <v>31x31x25</v>
      </c>
      <c r="S257" s="24" t="s">
        <v>41</v>
      </c>
      <c r="T257" s="17" t="s">
        <v>42</v>
      </c>
      <c r="U257" s="24" t="n">
        <v>256</v>
      </c>
      <c r="V257" s="17" t="n">
        <v>31</v>
      </c>
      <c r="W257" s="17" t="n">
        <v>31</v>
      </c>
      <c r="X257" s="17" t="n">
        <v>25</v>
      </c>
      <c r="Y257" s="17" t="n">
        <v>1</v>
      </c>
      <c r="Z257" s="17" t="n">
        <v>1</v>
      </c>
      <c r="AA257" s="17" t="n">
        <v>1</v>
      </c>
      <c r="AB257" s="17" t="n">
        <v>1</v>
      </c>
      <c r="AC257" s="40"/>
      <c r="AD257" s="26" t="n">
        <f aca="false">IF(ISBLANK(J257)=1,0,K257*AC257)</f>
        <v>0</v>
      </c>
      <c r="AE257" s="41" t="n">
        <v>11.6</v>
      </c>
      <c r="AF257" s="42" t="n">
        <v>0.028</v>
      </c>
    </row>
    <row r="258" customFormat="false" ht="42.5" hidden="false" customHeight="true" outlineLevel="0" collapsed="false">
      <c r="B258" s="29" t="s">
        <v>121</v>
      </c>
      <c r="C258" s="17" t="s">
        <v>1147</v>
      </c>
      <c r="D258" s="18" t="s">
        <v>1095</v>
      </c>
      <c r="E258" s="17" t="s">
        <v>1148</v>
      </c>
      <c r="F258" s="17" t="n">
        <v>19</v>
      </c>
      <c r="G258" s="19" t="str">
        <f aca="false">CONCATENATE(Z258,"/",AA258,"/",AB258)</f>
        <v>1/1/2</v>
      </c>
      <c r="H258" s="17" t="s">
        <v>482</v>
      </c>
      <c r="I258" s="32" t="s">
        <v>198</v>
      </c>
      <c r="J258" s="20" t="n">
        <v>8400</v>
      </c>
      <c r="K258" s="13" t="n">
        <f aca="false">IF(ISBLANK(J258)=1,"-",J258*((Z258*AA258*AB258)/Y258))</f>
        <v>16800</v>
      </c>
      <c r="L258" s="21" t="str">
        <f aca="false">HYPERLINK(O258,"Video")</f>
        <v>Video</v>
      </c>
      <c r="M258" s="21" t="str">
        <f aca="false">HYPERLINK(N258,"Photo")</f>
        <v>Photo</v>
      </c>
      <c r="N258" s="37" t="s">
        <v>1149</v>
      </c>
      <c r="O258" s="21" t="s">
        <v>1150</v>
      </c>
      <c r="P258" s="38" t="s">
        <v>545</v>
      </c>
      <c r="Q258" s="39" t="n">
        <v>6974204921765</v>
      </c>
      <c r="R258" s="23" t="str">
        <f aca="false">_xlfn.CONCAT(V258,"x",W258,"x",X258)</f>
        <v>31x27x30</v>
      </c>
      <c r="S258" s="24" t="s">
        <v>41</v>
      </c>
      <c r="T258" s="17" t="s">
        <v>242</v>
      </c>
      <c r="U258" s="24" t="n">
        <v>257</v>
      </c>
      <c r="V258" s="17" t="n">
        <v>31</v>
      </c>
      <c r="W258" s="30" t="n">
        <v>27</v>
      </c>
      <c r="X258" s="17" t="n">
        <v>30</v>
      </c>
      <c r="Y258" s="17" t="n">
        <v>1</v>
      </c>
      <c r="Z258" s="17" t="n">
        <v>1</v>
      </c>
      <c r="AA258" s="17" t="n">
        <v>1</v>
      </c>
      <c r="AB258" s="17" t="n">
        <v>2</v>
      </c>
      <c r="AC258" s="40"/>
      <c r="AD258" s="26" t="n">
        <f aca="false">IF(ISBLANK(J258)=1,0,K258*AC258)</f>
        <v>0</v>
      </c>
      <c r="AE258" s="41" t="n">
        <v>16</v>
      </c>
      <c r="AF258" s="42" t="n">
        <v>0.058</v>
      </c>
    </row>
    <row r="259" customFormat="false" ht="42.5" hidden="true" customHeight="true" outlineLevel="0" collapsed="false">
      <c r="B259" s="29" t="s">
        <v>121</v>
      </c>
      <c r="C259" s="17" t="s">
        <v>1151</v>
      </c>
      <c r="D259" s="18" t="s">
        <v>1099</v>
      </c>
      <c r="E259" s="17" t="s">
        <v>1148</v>
      </c>
      <c r="F259" s="17" t="n">
        <v>25</v>
      </c>
      <c r="G259" s="19" t="str">
        <f aca="false">CONCATENATE(Z259,"/",AA259,"/",AB259)</f>
        <v>1/1/2</v>
      </c>
      <c r="H259" s="17" t="s">
        <v>482</v>
      </c>
      <c r="I259" s="10" t="s">
        <v>37</v>
      </c>
      <c r="J259" s="20"/>
      <c r="K259" s="13" t="str">
        <f aca="false">IF(ISBLANK(J259)=1,"-",J259*((Z259*AA259*AB259)/Y259))</f>
        <v>-</v>
      </c>
      <c r="L259" s="21" t="str">
        <f aca="false">HYPERLINK(O259,"Video")</f>
        <v>Video</v>
      </c>
      <c r="M259" s="21" t="str">
        <f aca="false">HYPERLINK(N259,"Photo")</f>
        <v>Photo</v>
      </c>
      <c r="N259" s="37" t="s">
        <v>1152</v>
      </c>
      <c r="O259" s="21" t="s">
        <v>1153</v>
      </c>
      <c r="P259" s="38" t="s">
        <v>545</v>
      </c>
      <c r="Q259" s="39" t="n">
        <v>6974204921772</v>
      </c>
      <c r="R259" s="23" t="str">
        <f aca="false">_xlfn.CONCAT(V259,"x",W259,"x",X259)</f>
        <v>28x31x30</v>
      </c>
      <c r="S259" s="24" t="s">
        <v>41</v>
      </c>
      <c r="T259" s="17" t="s">
        <v>42</v>
      </c>
      <c r="U259" s="24" t="n">
        <v>258</v>
      </c>
      <c r="V259" s="17" t="n">
        <v>28</v>
      </c>
      <c r="W259" s="17" t="n">
        <v>31</v>
      </c>
      <c r="X259" s="17" t="n">
        <v>30</v>
      </c>
      <c r="Y259" s="17" t="n">
        <v>1</v>
      </c>
      <c r="Z259" s="17" t="n">
        <v>1</v>
      </c>
      <c r="AA259" s="17" t="n">
        <v>1</v>
      </c>
      <c r="AB259" s="17" t="n">
        <v>2</v>
      </c>
      <c r="AC259" s="40"/>
      <c r="AD259" s="26" t="n">
        <f aca="false">IF(ISBLANK(J259)=1,0,K259*AC259)</f>
        <v>0</v>
      </c>
      <c r="AE259" s="41" t="n">
        <v>20.5</v>
      </c>
      <c r="AF259" s="42" t="n">
        <v>0.055</v>
      </c>
    </row>
    <row r="260" customFormat="false" ht="42.5" hidden="true" customHeight="true" outlineLevel="0" collapsed="false">
      <c r="B260" s="29" t="s">
        <v>121</v>
      </c>
      <c r="C260" s="17" t="s">
        <v>1154</v>
      </c>
      <c r="D260" s="18" t="s">
        <v>1103</v>
      </c>
      <c r="E260" s="17" t="s">
        <v>1148</v>
      </c>
      <c r="F260" s="17" t="n">
        <v>36</v>
      </c>
      <c r="G260" s="19" t="str">
        <f aca="false">CONCATENATE(Z260,"/",AA260,"/",AB260)</f>
        <v>1/1/1</v>
      </c>
      <c r="H260" s="17" t="s">
        <v>482</v>
      </c>
      <c r="I260" s="32"/>
      <c r="J260" s="20"/>
      <c r="K260" s="13" t="str">
        <f aca="false">IF(ISBLANK(J260)=1,"-",J260*((Z260*AA260*AB260)/Y260))</f>
        <v>-</v>
      </c>
      <c r="L260" s="21" t="str">
        <f aca="false">HYPERLINK(O260,"Video")</f>
        <v>Video</v>
      </c>
      <c r="M260" s="21" t="str">
        <f aca="false">HYPERLINK(N260,"Photo")</f>
        <v>Photo</v>
      </c>
      <c r="N260" s="37" t="s">
        <v>1155</v>
      </c>
      <c r="O260" s="21" t="s">
        <v>1156</v>
      </c>
      <c r="P260" s="38" t="s">
        <v>545</v>
      </c>
      <c r="Q260" s="39" t="n">
        <v>6974204921789</v>
      </c>
      <c r="R260" s="23" t="str">
        <f aca="false">_xlfn.CONCAT(V260,"x",W260,"x",X260)</f>
        <v>33x33x30</v>
      </c>
      <c r="S260" s="24" t="s">
        <v>41</v>
      </c>
      <c r="T260" s="17" t="s">
        <v>42</v>
      </c>
      <c r="U260" s="24" t="n">
        <v>259</v>
      </c>
      <c r="V260" s="17" t="n">
        <v>33</v>
      </c>
      <c r="W260" s="17" t="n">
        <v>33</v>
      </c>
      <c r="X260" s="17" t="n">
        <v>30</v>
      </c>
      <c r="Y260" s="17" t="n">
        <v>1</v>
      </c>
      <c r="Z260" s="17" t="n">
        <v>1</v>
      </c>
      <c r="AA260" s="17" t="n">
        <v>1</v>
      </c>
      <c r="AB260" s="17" t="n">
        <v>1</v>
      </c>
      <c r="AC260" s="40"/>
      <c r="AD260" s="26" t="n">
        <f aca="false">IF(ISBLANK(J260)=1,0,K260*AC260)</f>
        <v>0</v>
      </c>
      <c r="AE260" s="41" t="n">
        <v>14.5</v>
      </c>
      <c r="AF260" s="42" t="n">
        <v>0.04</v>
      </c>
    </row>
    <row r="261" customFormat="false" ht="42.5" hidden="false" customHeight="true" outlineLevel="0" collapsed="false">
      <c r="B261" s="29" t="s">
        <v>121</v>
      </c>
      <c r="C261" s="17" t="s">
        <v>1157</v>
      </c>
      <c r="D261" s="18" t="s">
        <v>1158</v>
      </c>
      <c r="E261" s="17" t="s">
        <v>588</v>
      </c>
      <c r="F261" s="17" t="n">
        <v>80</v>
      </c>
      <c r="G261" s="19" t="str">
        <f aca="false">CONCATENATE(Z261,"/",AA261,"/",AB261)</f>
        <v>1/1/1</v>
      </c>
      <c r="H261" s="17" t="s">
        <v>482</v>
      </c>
      <c r="I261" s="32" t="s">
        <v>198</v>
      </c>
      <c r="J261" s="20" t="n">
        <v>11399</v>
      </c>
      <c r="K261" s="13" t="n">
        <f aca="false">IF(ISBLANK(J261)=1,"-",J261*((Z261*AA261*AB261)/Y261))</f>
        <v>11399</v>
      </c>
      <c r="L261" s="21" t="str">
        <f aca="false">HYPERLINK(O261,"Video")</f>
        <v>Video</v>
      </c>
      <c r="M261" s="21" t="str">
        <f aca="false">HYPERLINK(N261,"Photo")</f>
        <v>Photo</v>
      </c>
      <c r="N261" s="37" t="s">
        <v>1159</v>
      </c>
      <c r="O261" s="21" t="s">
        <v>1160</v>
      </c>
      <c r="P261" s="38" t="s">
        <v>545</v>
      </c>
      <c r="Q261" s="39" t="n">
        <v>6974204921796</v>
      </c>
      <c r="R261" s="23" t="str">
        <f aca="false">_xlfn.CONCAT(V261,"x",W261,"x",X261)</f>
        <v>44x18x22</v>
      </c>
      <c r="S261" s="24" t="s">
        <v>41</v>
      </c>
      <c r="T261" s="17" t="s">
        <v>42</v>
      </c>
      <c r="U261" s="24" t="n">
        <v>260</v>
      </c>
      <c r="V261" s="17" t="n">
        <v>44</v>
      </c>
      <c r="W261" s="17" t="n">
        <v>18</v>
      </c>
      <c r="X261" s="17" t="n">
        <v>22</v>
      </c>
      <c r="Y261" s="17" t="n">
        <v>1</v>
      </c>
      <c r="Z261" s="17" t="n">
        <v>1</v>
      </c>
      <c r="AA261" s="17" t="n">
        <v>1</v>
      </c>
      <c r="AB261" s="17" t="n">
        <v>1</v>
      </c>
      <c r="AC261" s="40"/>
      <c r="AD261" s="26" t="n">
        <f aca="false">IF(ISBLANK(J261)=1,0,K261*AC261)</f>
        <v>0</v>
      </c>
      <c r="AE261" s="41" t="n">
        <v>17.8</v>
      </c>
      <c r="AF261" s="42" t="n">
        <v>0.046</v>
      </c>
    </row>
    <row r="262" customFormat="false" ht="42.5" hidden="true" customHeight="true" outlineLevel="0" collapsed="false">
      <c r="B262" s="29" t="s">
        <v>121</v>
      </c>
      <c r="C262" s="17" t="s">
        <v>1161</v>
      </c>
      <c r="D262" s="18" t="s">
        <v>1111</v>
      </c>
      <c r="E262" s="17" t="s">
        <v>588</v>
      </c>
      <c r="F262" s="17" t="n">
        <v>100</v>
      </c>
      <c r="G262" s="19" t="str">
        <f aca="false">CONCATENATE(Z262,"/",AA262,"/",AB262)</f>
        <v>1/1/1</v>
      </c>
      <c r="H262" s="17" t="s">
        <v>482</v>
      </c>
      <c r="I262" s="10" t="s">
        <v>37</v>
      </c>
      <c r="J262" s="20"/>
      <c r="K262" s="13" t="str">
        <f aca="false">IF(ISBLANK(J262)=1,"-",J262*((Z262*AA262*AB262)/Y262))</f>
        <v>-</v>
      </c>
      <c r="L262" s="21" t="str">
        <f aca="false">HYPERLINK(O262,"Video")</f>
        <v>Video</v>
      </c>
      <c r="M262" s="21" t="str">
        <f aca="false">HYPERLINK(N262,"Photo")</f>
        <v>Photo</v>
      </c>
      <c r="N262" s="37" t="s">
        <v>1162</v>
      </c>
      <c r="O262" s="21" t="s">
        <v>1163</v>
      </c>
      <c r="P262" s="38" t="s">
        <v>545</v>
      </c>
      <c r="Q262" s="39" t="n">
        <v>6974204921802</v>
      </c>
      <c r="R262" s="23" t="str">
        <f aca="false">_xlfn.CONCAT(V262,"x",W262,"x",X262)</f>
        <v>35x29x22</v>
      </c>
      <c r="S262" s="24" t="s">
        <v>41</v>
      </c>
      <c r="T262" s="17" t="s">
        <v>42</v>
      </c>
      <c r="U262" s="24" t="n">
        <v>261</v>
      </c>
      <c r="V262" s="17" t="n">
        <v>35</v>
      </c>
      <c r="W262" s="17" t="n">
        <v>29</v>
      </c>
      <c r="X262" s="17" t="n">
        <v>22</v>
      </c>
      <c r="Y262" s="17" t="n">
        <v>1</v>
      </c>
      <c r="Z262" s="17" t="n">
        <v>1</v>
      </c>
      <c r="AA262" s="17" t="n">
        <v>1</v>
      </c>
      <c r="AB262" s="17" t="n">
        <v>1</v>
      </c>
      <c r="AC262" s="40"/>
      <c r="AD262" s="26" t="n">
        <f aca="false">IF(ISBLANK(J262)=1,0,K262*AC262)</f>
        <v>0</v>
      </c>
      <c r="AE262" s="41" t="n">
        <v>11.8</v>
      </c>
      <c r="AF262" s="42" t="n">
        <v>0.03</v>
      </c>
    </row>
    <row r="263" customFormat="false" ht="42.5" hidden="false" customHeight="true" outlineLevel="0" collapsed="false">
      <c r="B263" s="29" t="s">
        <v>121</v>
      </c>
      <c r="C263" s="17" t="s">
        <v>1164</v>
      </c>
      <c r="D263" s="18" t="s">
        <v>1165</v>
      </c>
      <c r="E263" s="17" t="s">
        <v>588</v>
      </c>
      <c r="F263" s="17" t="n">
        <v>136</v>
      </c>
      <c r="G263" s="19" t="str">
        <f aca="false">CONCATENATE(Z263,"/",AA263,"/",AB263)</f>
        <v>1/1/1</v>
      </c>
      <c r="H263" s="17" t="s">
        <v>482</v>
      </c>
      <c r="I263" s="32" t="s">
        <v>198</v>
      </c>
      <c r="J263" s="20" t="n">
        <v>18990</v>
      </c>
      <c r="K263" s="13" t="n">
        <f aca="false">IF(ISBLANK(J263)=1,"-",J263*((Z263*AA263*AB263)/Y263))</f>
        <v>18990</v>
      </c>
      <c r="L263" s="21" t="str">
        <f aca="false">HYPERLINK(O263,"Video")</f>
        <v>Video</v>
      </c>
      <c r="M263" s="21" t="str">
        <f aca="false">HYPERLINK(N263,"Photo")</f>
        <v>Photo</v>
      </c>
      <c r="N263" s="37" t="s">
        <v>1166</v>
      </c>
      <c r="O263" s="21" t="s">
        <v>1167</v>
      </c>
      <c r="P263" s="38" t="s">
        <v>503</v>
      </c>
      <c r="Q263" s="39" t="n">
        <v>6974204921819</v>
      </c>
      <c r="R263" s="23" t="str">
        <f aca="false">_xlfn.CONCAT(V263,"x",W263,"x",X263)</f>
        <v>38x36x22</v>
      </c>
      <c r="S263" s="24" t="s">
        <v>41</v>
      </c>
      <c r="T263" s="17" t="s">
        <v>42</v>
      </c>
      <c r="U263" s="24" t="n">
        <v>262</v>
      </c>
      <c r="V263" s="17" t="n">
        <v>38</v>
      </c>
      <c r="W263" s="17" t="n">
        <v>36</v>
      </c>
      <c r="X263" s="17" t="n">
        <v>22</v>
      </c>
      <c r="Y263" s="17" t="n">
        <v>1</v>
      </c>
      <c r="Z263" s="17" t="n">
        <v>1</v>
      </c>
      <c r="AA263" s="17" t="n">
        <v>1</v>
      </c>
      <c r="AB263" s="17" t="n">
        <v>1</v>
      </c>
      <c r="AC263" s="40"/>
      <c r="AD263" s="26" t="n">
        <f aca="false">IF(ISBLANK(J263)=1,0,K263*AC263)</f>
        <v>0</v>
      </c>
      <c r="AE263" s="41" t="n">
        <v>15.5</v>
      </c>
      <c r="AF263" s="42" t="n">
        <v>0.039</v>
      </c>
    </row>
    <row r="264" customFormat="false" ht="42.5" hidden="false" customHeight="true" outlineLevel="0" collapsed="false">
      <c r="B264" s="50" t="s">
        <v>121</v>
      </c>
      <c r="C264" s="17" t="s">
        <v>1168</v>
      </c>
      <c r="D264" s="18" t="s">
        <v>1169</v>
      </c>
      <c r="E264" s="17" t="s">
        <v>588</v>
      </c>
      <c r="F264" s="17" t="n">
        <v>204</v>
      </c>
      <c r="G264" s="19" t="str">
        <f aca="false">CONCATENATE(Z264,"/",AA264,"/",AB264)</f>
        <v>1/1/1</v>
      </c>
      <c r="H264" s="17" t="s">
        <v>482</v>
      </c>
      <c r="I264" s="32" t="s">
        <v>198</v>
      </c>
      <c r="J264" s="20" t="n">
        <v>28490</v>
      </c>
      <c r="K264" s="13" t="n">
        <f aca="false">IF(ISBLANK(J264)=1,"-",J264*((Z264*AA264*AB264)/Y264))</f>
        <v>28490</v>
      </c>
      <c r="L264" s="21" t="str">
        <f aca="false">HYPERLINK(O264,"Video")</f>
        <v>Video</v>
      </c>
      <c r="M264" s="21" t="str">
        <f aca="false">HYPERLINK(N264,"Photo")</f>
        <v>Photo</v>
      </c>
      <c r="N264" s="37" t="s">
        <v>1170</v>
      </c>
      <c r="O264" s="21" t="s">
        <v>1171</v>
      </c>
      <c r="P264" s="38" t="s">
        <v>503</v>
      </c>
      <c r="Q264" s="39" t="n">
        <v>6974204921826</v>
      </c>
      <c r="R264" s="23" t="str">
        <f aca="false">_xlfn.CONCAT(V264,"x",W264,"x",X264)</f>
        <v>58x37x22</v>
      </c>
      <c r="S264" s="24" t="s">
        <v>41</v>
      </c>
      <c r="T264" s="17" t="s">
        <v>838</v>
      </c>
      <c r="U264" s="24" t="n">
        <v>263</v>
      </c>
      <c r="V264" s="17" t="n">
        <v>58</v>
      </c>
      <c r="W264" s="17" t="n">
        <v>37</v>
      </c>
      <c r="X264" s="17" t="n">
        <v>22</v>
      </c>
      <c r="Y264" s="17" t="n">
        <v>1</v>
      </c>
      <c r="Z264" s="17" t="n">
        <v>1</v>
      </c>
      <c r="AA264" s="17" t="n">
        <v>1</v>
      </c>
      <c r="AB264" s="17" t="n">
        <v>1</v>
      </c>
      <c r="AC264" s="40"/>
      <c r="AD264" s="26" t="n">
        <f aca="false">IF(ISBLANK(J264)=1,0,K264*AC264)</f>
        <v>0</v>
      </c>
      <c r="AE264" s="41" t="n">
        <v>22.9</v>
      </c>
      <c r="AF264" s="42" t="n">
        <v>0.058</v>
      </c>
    </row>
    <row r="265" customFormat="false" ht="42.5" hidden="false" customHeight="true" outlineLevel="0" collapsed="false">
      <c r="B265" s="29" t="s">
        <v>1172</v>
      </c>
      <c r="C265" s="17" t="s">
        <v>1173</v>
      </c>
      <c r="D265" s="18" t="s">
        <v>1174</v>
      </c>
      <c r="E265" s="17" t="s">
        <v>1175</v>
      </c>
      <c r="F265" s="17" t="s">
        <v>43</v>
      </c>
      <c r="G265" s="19" t="str">
        <f aca="false">CONCATENATE(Z265,"/",AA265,"/",AB265)</f>
        <v>20/24/10</v>
      </c>
      <c r="H265" s="17" t="s">
        <v>1176</v>
      </c>
      <c r="I265" s="32" t="s">
        <v>198</v>
      </c>
      <c r="J265" s="20" t="n">
        <v>35520</v>
      </c>
      <c r="K265" s="13" t="n">
        <f aca="false">IF(ISBLANK(J265)=1,"-",J265*((Z265*AA265*AB265)/Y265))</f>
        <v>35520</v>
      </c>
      <c r="L265" s="51"/>
      <c r="M265" s="21" t="str">
        <f aca="false">HYPERLINK(N265,"Photo")</f>
        <v>Photo</v>
      </c>
      <c r="N265" s="37" t="s">
        <v>1177</v>
      </c>
      <c r="O265" s="21"/>
      <c r="P265" s="27" t="s">
        <v>39</v>
      </c>
      <c r="Q265" s="39" t="n">
        <v>6974204921833</v>
      </c>
      <c r="R265" s="23" t="str">
        <f aca="false">_xlfn.CONCAT(V265,"x",W265,"x",X265)</f>
        <v>21x3x1</v>
      </c>
      <c r="S265" s="17" t="s">
        <v>43</v>
      </c>
      <c r="T265" s="17" t="s">
        <v>43</v>
      </c>
      <c r="U265" s="24" t="n">
        <v>264</v>
      </c>
      <c r="V265" s="17" t="n">
        <v>21</v>
      </c>
      <c r="W265" s="17" t="n">
        <v>3</v>
      </c>
      <c r="X265" s="17" t="n">
        <v>1</v>
      </c>
      <c r="Y265" s="17" t="n">
        <v>4800</v>
      </c>
      <c r="Z265" s="17" t="n">
        <v>20</v>
      </c>
      <c r="AA265" s="17" t="n">
        <v>24</v>
      </c>
      <c r="AB265" s="17" t="n">
        <v>10</v>
      </c>
      <c r="AC265" s="40"/>
      <c r="AD265" s="26" t="n">
        <f aca="false">IF(ISBLANK(J265)=1,0,K265*AC265)</f>
        <v>0</v>
      </c>
      <c r="AE265" s="41" t="n">
        <v>11.8</v>
      </c>
      <c r="AF265" s="42" t="n">
        <v>0.046</v>
      </c>
    </row>
    <row r="266" customFormat="false" ht="42.5" hidden="false" customHeight="true" outlineLevel="0" collapsed="false">
      <c r="B266" s="29" t="s">
        <v>1172</v>
      </c>
      <c r="C266" s="17" t="s">
        <v>1178</v>
      </c>
      <c r="D266" s="18" t="s">
        <v>1179</v>
      </c>
      <c r="E266" s="17" t="s">
        <v>1180</v>
      </c>
      <c r="F266" s="17" t="s">
        <v>43</v>
      </c>
      <c r="G266" s="19" t="str">
        <f aca="false">CONCATENATE(Z266,"/",AA266,"/",AB266)</f>
        <v>24/12/10</v>
      </c>
      <c r="H266" s="17" t="s">
        <v>1181</v>
      </c>
      <c r="I266" s="32" t="s">
        <v>198</v>
      </c>
      <c r="J266" s="20" t="n">
        <v>26490</v>
      </c>
      <c r="K266" s="13" t="n">
        <f aca="false">IF(ISBLANK(J266)=1,"-",J266*((Z266*AA266*AB266)/Y266))</f>
        <v>26490</v>
      </c>
      <c r="L266" s="51"/>
      <c r="M266" s="21" t="str">
        <f aca="false">HYPERLINK(N266,"Photo")</f>
        <v>Photo</v>
      </c>
      <c r="N266" s="37" t="s">
        <v>1182</v>
      </c>
      <c r="O266" s="21"/>
      <c r="P266" s="27" t="s">
        <v>39</v>
      </c>
      <c r="Q266" s="39" t="n">
        <v>6974204921840</v>
      </c>
      <c r="R266" s="23" t="str">
        <f aca="false">_xlfn.CONCAT(V266,"x",W266,"x",X266)</f>
        <v>26x4x1</v>
      </c>
      <c r="S266" s="17" t="s">
        <v>43</v>
      </c>
      <c r="T266" s="17" t="s">
        <v>43</v>
      </c>
      <c r="U266" s="24" t="n">
        <v>265</v>
      </c>
      <c r="V266" s="17" t="n">
        <v>26</v>
      </c>
      <c r="W266" s="17" t="n">
        <v>4</v>
      </c>
      <c r="X266" s="17" t="n">
        <v>1</v>
      </c>
      <c r="Y266" s="17" t="n">
        <v>2880</v>
      </c>
      <c r="Z266" s="17" t="n">
        <v>24</v>
      </c>
      <c r="AA266" s="17" t="n">
        <v>12</v>
      </c>
      <c r="AB266" s="17" t="n">
        <v>10</v>
      </c>
      <c r="AC266" s="40"/>
      <c r="AD266" s="26" t="n">
        <f aca="false">IF(ISBLANK(J266)=1,0,K266*AC266)</f>
        <v>0</v>
      </c>
      <c r="AE266" s="41" t="n">
        <v>10.9</v>
      </c>
      <c r="AF266" s="42" t="n">
        <v>0.044</v>
      </c>
    </row>
    <row r="267" customFormat="false" ht="42.5" hidden="false" customHeight="true" outlineLevel="0" collapsed="false">
      <c r="B267" s="29" t="s">
        <v>1172</v>
      </c>
      <c r="C267" s="17" t="s">
        <v>1183</v>
      </c>
      <c r="D267" s="18" t="s">
        <v>1184</v>
      </c>
      <c r="E267" s="17" t="s">
        <v>1185</v>
      </c>
      <c r="F267" s="17" t="s">
        <v>43</v>
      </c>
      <c r="G267" s="19" t="str">
        <f aca="false">CONCATENATE(Z267,"/",AA267,"/",AB267)</f>
        <v>12/18/4</v>
      </c>
      <c r="H267" s="17" t="s">
        <v>1186</v>
      </c>
      <c r="I267" s="32" t="s">
        <v>198</v>
      </c>
      <c r="J267" s="20" t="n">
        <v>16990</v>
      </c>
      <c r="K267" s="13" t="n">
        <f aca="false">IF(ISBLANK(J267)=1,"-",J267*((Z267*AA267*AB267)/Y267))</f>
        <v>16990</v>
      </c>
      <c r="L267" s="51"/>
      <c r="M267" s="21" t="str">
        <f aca="false">HYPERLINK(N267,"Photo")</f>
        <v>Photo</v>
      </c>
      <c r="N267" s="37" t="s">
        <v>1187</v>
      </c>
      <c r="O267" s="21"/>
      <c r="P267" s="27" t="s">
        <v>39</v>
      </c>
      <c r="Q267" s="39" t="n">
        <v>6974204921857</v>
      </c>
      <c r="R267" s="23"/>
      <c r="S267" s="17"/>
      <c r="T267" s="17"/>
      <c r="U267" s="24" t="n">
        <v>266</v>
      </c>
      <c r="V267" s="17" t="n">
        <v>31</v>
      </c>
      <c r="W267" s="17" t="n">
        <v>4</v>
      </c>
      <c r="X267" s="17" t="n">
        <v>1</v>
      </c>
      <c r="Y267" s="17" t="n">
        <v>864</v>
      </c>
      <c r="Z267" s="17" t="n">
        <v>12</v>
      </c>
      <c r="AA267" s="17" t="n">
        <v>18</v>
      </c>
      <c r="AB267" s="17" t="n">
        <v>4</v>
      </c>
      <c r="AC267" s="40"/>
      <c r="AD267" s="26" t="n">
        <f aca="false">IF(ISBLANK(J267)=1,0,K267*AC267)</f>
        <v>0</v>
      </c>
      <c r="AE267" s="41" t="n">
        <v>0</v>
      </c>
      <c r="AF267" s="10" t="n">
        <v>0</v>
      </c>
    </row>
    <row r="268" customFormat="false" ht="42.5" hidden="false" customHeight="true" outlineLevel="0" collapsed="false">
      <c r="B268" s="29" t="s">
        <v>1172</v>
      </c>
      <c r="C268" s="17" t="s">
        <v>1188</v>
      </c>
      <c r="D268" s="18" t="s">
        <v>1189</v>
      </c>
      <c r="E268" s="17" t="s">
        <v>1190</v>
      </c>
      <c r="F268" s="17" t="s">
        <v>43</v>
      </c>
      <c r="G268" s="19" t="str">
        <f aca="false">CONCATENATE(Z268,"/",AA268,"/",AB268)</f>
        <v>8/20/5</v>
      </c>
      <c r="H268" s="17" t="s">
        <v>1191</v>
      </c>
      <c r="I268" s="32" t="s">
        <v>198</v>
      </c>
      <c r="J268" s="20" t="n">
        <v>22660</v>
      </c>
      <c r="K268" s="13" t="n">
        <f aca="false">IF(ISBLANK(J268)=1,"-",J268*((Z268*AA268*AB268)/Y268))</f>
        <v>22660</v>
      </c>
      <c r="L268" s="51"/>
      <c r="M268" s="21" t="str">
        <f aca="false">HYPERLINK(N268,"Photo")</f>
        <v>Photo</v>
      </c>
      <c r="N268" s="37" t="s">
        <v>1192</v>
      </c>
      <c r="O268" s="21"/>
      <c r="P268" s="27" t="s">
        <v>39</v>
      </c>
      <c r="Q268" s="39" t="n">
        <v>6974204921864</v>
      </c>
      <c r="R268" s="23" t="str">
        <f aca="false">_xlfn.CONCAT(V268,"x",W268,"x",X268)</f>
        <v>43x3x0</v>
      </c>
      <c r="S268" s="17" t="s">
        <v>43</v>
      </c>
      <c r="T268" s="17" t="s">
        <v>43</v>
      </c>
      <c r="U268" s="24" t="n">
        <v>267</v>
      </c>
      <c r="V268" s="17" t="n">
        <v>43</v>
      </c>
      <c r="W268" s="17" t="n">
        <v>3</v>
      </c>
      <c r="X268" s="17" t="n">
        <v>0</v>
      </c>
      <c r="Y268" s="17" t="n">
        <v>800</v>
      </c>
      <c r="Z268" s="17" t="n">
        <v>8</v>
      </c>
      <c r="AA268" s="17" t="n">
        <v>20</v>
      </c>
      <c r="AB268" s="17" t="n">
        <v>5</v>
      </c>
      <c r="AC268" s="40"/>
      <c r="AD268" s="26" t="n">
        <f aca="false">IF(ISBLANK(J268)=1,0,K268*AC268)</f>
        <v>0</v>
      </c>
      <c r="AE268" s="41" t="n">
        <v>20</v>
      </c>
      <c r="AF268" s="42" t="n">
        <v>0.034</v>
      </c>
    </row>
    <row r="269" customFormat="false" ht="42.5" hidden="false" customHeight="true" outlineLevel="0" collapsed="false">
      <c r="B269" s="29" t="s">
        <v>1172</v>
      </c>
      <c r="C269" s="17" t="s">
        <v>1193</v>
      </c>
      <c r="D269" s="18" t="s">
        <v>1194</v>
      </c>
      <c r="E269" s="17" t="s">
        <v>1195</v>
      </c>
      <c r="F269" s="17" t="s">
        <v>43</v>
      </c>
      <c r="G269" s="19" t="str">
        <f aca="false">CONCATENATE(Z269,"/",AA269,"/",AB269)</f>
        <v>15/6/4</v>
      </c>
      <c r="H269" s="17" t="s">
        <v>1196</v>
      </c>
      <c r="I269" s="32" t="s">
        <v>198</v>
      </c>
      <c r="J269" s="20" t="n">
        <v>25490</v>
      </c>
      <c r="K269" s="13" t="n">
        <f aca="false">IF(ISBLANK(J269)=1,"-",J269*((Z269*AA269*AB269)/Y269))</f>
        <v>25490</v>
      </c>
      <c r="L269" s="51"/>
      <c r="M269" s="21" t="str">
        <f aca="false">HYPERLINK(N269,"Photo")</f>
        <v>Photo</v>
      </c>
      <c r="N269" s="37" t="s">
        <v>1197</v>
      </c>
      <c r="O269" s="21"/>
      <c r="P269" s="27" t="s">
        <v>39</v>
      </c>
      <c r="Q269" s="39" t="n">
        <v>6974204921871</v>
      </c>
      <c r="R269" s="23" t="str">
        <f aca="false">_xlfn.CONCAT(V269,"x",W269,"x",X269)</f>
        <v>50x4x0</v>
      </c>
      <c r="S269" s="17" t="s">
        <v>43</v>
      </c>
      <c r="T269" s="17" t="s">
        <v>43</v>
      </c>
      <c r="U269" s="24" t="n">
        <v>268</v>
      </c>
      <c r="V269" s="17" t="n">
        <v>50</v>
      </c>
      <c r="W269" s="17" t="n">
        <v>4</v>
      </c>
      <c r="X269" s="17" t="n">
        <v>0</v>
      </c>
      <c r="Y269" s="17" t="n">
        <v>360</v>
      </c>
      <c r="Z269" s="17" t="n">
        <v>15</v>
      </c>
      <c r="AA269" s="17" t="n">
        <v>6</v>
      </c>
      <c r="AB269" s="17" t="n">
        <v>4</v>
      </c>
      <c r="AC269" s="40"/>
      <c r="AD269" s="26" t="n">
        <f aca="false">IF(ISBLANK(J269)=1,0,K269*AC269)</f>
        <v>0</v>
      </c>
      <c r="AE269" s="41" t="n">
        <v>12</v>
      </c>
      <c r="AF269" s="42" t="n">
        <v>0.017</v>
      </c>
    </row>
    <row r="270" customFormat="false" ht="42.5" hidden="false" customHeight="true" outlineLevel="0" collapsed="false">
      <c r="B270" s="29" t="s">
        <v>1172</v>
      </c>
      <c r="C270" s="17" t="s">
        <v>1198</v>
      </c>
      <c r="D270" s="18" t="s">
        <v>1199</v>
      </c>
      <c r="E270" s="17" t="s">
        <v>1200</v>
      </c>
      <c r="F270" s="17" t="s">
        <v>43</v>
      </c>
      <c r="G270" s="19" t="str">
        <f aca="false">CONCATENATE(Z270,"/",AA270,"/",AB270)</f>
        <v>12/5/4</v>
      </c>
      <c r="H270" s="17" t="s">
        <v>1201</v>
      </c>
      <c r="I270" s="32" t="s">
        <v>198</v>
      </c>
      <c r="J270" s="20" t="n">
        <v>20050</v>
      </c>
      <c r="K270" s="13" t="n">
        <f aca="false">IF(ISBLANK(J270)=1,"-",J270*((Z270*AA270*AB270)/Y270))</f>
        <v>20050</v>
      </c>
      <c r="L270" s="51"/>
      <c r="M270" s="21" t="str">
        <f aca="false">HYPERLINK(N270,"Photo")</f>
        <v>Photo</v>
      </c>
      <c r="N270" s="37" t="s">
        <v>1202</v>
      </c>
      <c r="O270" s="21"/>
      <c r="P270" s="27" t="s">
        <v>39</v>
      </c>
      <c r="Q270" s="39" t="n">
        <v>6974204921888</v>
      </c>
      <c r="R270" s="23" t="str">
        <f aca="false">_xlfn.CONCAT(V270,"x",W270,"x",X270)</f>
        <v>63x5x0</v>
      </c>
      <c r="S270" s="17" t="s">
        <v>43</v>
      </c>
      <c r="T270" s="17" t="s">
        <v>43</v>
      </c>
      <c r="U270" s="24" t="n">
        <v>269</v>
      </c>
      <c r="V270" s="17" t="n">
        <v>63</v>
      </c>
      <c r="W270" s="17" t="n">
        <v>5</v>
      </c>
      <c r="X270" s="17" t="n">
        <v>0</v>
      </c>
      <c r="Y270" s="17" t="n">
        <v>240</v>
      </c>
      <c r="Z270" s="17" t="n">
        <v>12</v>
      </c>
      <c r="AA270" s="17" t="n">
        <v>5</v>
      </c>
      <c r="AB270" s="17" t="n">
        <v>4</v>
      </c>
      <c r="AC270" s="40"/>
      <c r="AD270" s="26" t="n">
        <f aca="false">IF(ISBLANK(J270)=1,0,K270*AC270)</f>
        <v>0</v>
      </c>
      <c r="AE270" s="41" t="n">
        <v>15.2</v>
      </c>
      <c r="AF270" s="42" t="n">
        <v>0.022</v>
      </c>
    </row>
    <row r="271" customFormat="false" ht="42.5" hidden="true" customHeight="true" outlineLevel="0" collapsed="false">
      <c r="B271" s="29" t="s">
        <v>1172</v>
      </c>
      <c r="C271" s="17" t="s">
        <v>1203</v>
      </c>
      <c r="D271" s="18" t="s">
        <v>1204</v>
      </c>
      <c r="E271" s="17" t="s">
        <v>1205</v>
      </c>
      <c r="F271" s="17" t="s">
        <v>43</v>
      </c>
      <c r="G271" s="19" t="str">
        <f aca="false">CONCATENATE(Z271,"/",AA271,"/",AB271)</f>
        <v>12/5/4</v>
      </c>
      <c r="H271" s="17" t="s">
        <v>1201</v>
      </c>
      <c r="I271" s="10" t="s">
        <v>37</v>
      </c>
      <c r="J271" s="20"/>
      <c r="K271" s="13" t="str">
        <f aca="false">IF(ISBLANK(J271)=1,"-",J271*((Z271*AA271*AB271)/Y271))</f>
        <v>-</v>
      </c>
      <c r="L271" s="51"/>
      <c r="M271" s="21" t="str">
        <f aca="false">HYPERLINK(N271,"Photo")</f>
        <v>Photo</v>
      </c>
      <c r="N271" s="37" t="s">
        <v>1206</v>
      </c>
      <c r="O271" s="21"/>
      <c r="P271" s="27" t="s">
        <v>39</v>
      </c>
      <c r="Q271" s="39" t="n">
        <v>6974204921895</v>
      </c>
      <c r="R271" s="23" t="str">
        <f aca="false">_xlfn.CONCAT(V271,"x",W271,"x",X271)</f>
        <v>67x5x0</v>
      </c>
      <c r="S271" s="17" t="s">
        <v>43</v>
      </c>
      <c r="T271" s="17" t="s">
        <v>43</v>
      </c>
      <c r="U271" s="24" t="n">
        <v>270</v>
      </c>
      <c r="V271" s="17" t="n">
        <v>67</v>
      </c>
      <c r="W271" s="17" t="n">
        <v>5</v>
      </c>
      <c r="X271" s="17" t="n">
        <v>0</v>
      </c>
      <c r="Y271" s="17" t="n">
        <v>240</v>
      </c>
      <c r="Z271" s="17" t="n">
        <v>12</v>
      </c>
      <c r="AA271" s="17" t="n">
        <v>5</v>
      </c>
      <c r="AB271" s="17" t="n">
        <v>4</v>
      </c>
      <c r="AC271" s="40"/>
      <c r="AD271" s="26" t="n">
        <f aca="false">IF(ISBLANK(J271)=1,0,K271*AC271)</f>
        <v>0</v>
      </c>
      <c r="AE271" s="41" t="n">
        <v>21</v>
      </c>
      <c r="AF271" s="42" t="n">
        <v>0.024</v>
      </c>
    </row>
    <row r="272" customFormat="false" ht="42.5" hidden="false" customHeight="true" outlineLevel="0" collapsed="false">
      <c r="B272" s="29" t="s">
        <v>1207</v>
      </c>
      <c r="C272" s="17" t="s">
        <v>1208</v>
      </c>
      <c r="D272" s="18" t="s">
        <v>1209</v>
      </c>
      <c r="E272" s="17" t="s">
        <v>43</v>
      </c>
      <c r="F272" s="17" t="s">
        <v>43</v>
      </c>
      <c r="G272" s="19" t="str">
        <f aca="false">CONCATENATE(Z272,"/",AA272,"/",AB272)</f>
        <v>1/300/12</v>
      </c>
      <c r="H272" s="17" t="s">
        <v>1210</v>
      </c>
      <c r="I272" s="32" t="s">
        <v>198</v>
      </c>
      <c r="J272" s="20" t="n">
        <v>120</v>
      </c>
      <c r="K272" s="13" t="n">
        <f aca="false">IF(ISBLANK(J272)=1,"-",J272*((Z272*AA272*AB272)/Y272))</f>
        <v>36000</v>
      </c>
      <c r="L272" s="21" t="str">
        <f aca="false">HYPERLINK(O272,"Video")</f>
        <v>Video</v>
      </c>
      <c r="M272" s="21" t="str">
        <f aca="false">HYPERLINK(N272,"Photo")</f>
        <v>Photo</v>
      </c>
      <c r="N272" s="37" t="s">
        <v>1211</v>
      </c>
      <c r="O272" s="21" t="s">
        <v>1212</v>
      </c>
      <c r="P272" s="38" t="s">
        <v>545</v>
      </c>
      <c r="Q272" s="39" t="n">
        <v>6974204921901</v>
      </c>
      <c r="R272" s="23" t="str">
        <f aca="false">_xlfn.CONCAT(V272,"x",W272,"x",X272)</f>
        <v>11x4x2</v>
      </c>
      <c r="S272" s="17" t="s">
        <v>43</v>
      </c>
      <c r="T272" s="17" t="s">
        <v>43</v>
      </c>
      <c r="U272" s="24" t="n">
        <v>271</v>
      </c>
      <c r="V272" s="17" t="n">
        <v>11</v>
      </c>
      <c r="W272" s="17" t="n">
        <v>4</v>
      </c>
      <c r="X272" s="17" t="n">
        <v>2</v>
      </c>
      <c r="Y272" s="17" t="n">
        <v>12</v>
      </c>
      <c r="Z272" s="17" t="n">
        <v>1</v>
      </c>
      <c r="AA272" s="17" t="n">
        <v>300</v>
      </c>
      <c r="AB272" s="17" t="n">
        <v>12</v>
      </c>
      <c r="AC272" s="40"/>
      <c r="AD272" s="26" t="n">
        <f aca="false">IF(ISBLANK(J272)=1,0,K272*AC272)</f>
        <v>0</v>
      </c>
      <c r="AE272" s="41" t="n">
        <v>8</v>
      </c>
      <c r="AF272" s="42" t="n">
        <v>0.043</v>
      </c>
    </row>
    <row r="273" customFormat="false" ht="42.5" hidden="false" customHeight="true" outlineLevel="0" collapsed="false">
      <c r="B273" s="29" t="s">
        <v>1207</v>
      </c>
      <c r="C273" s="17" t="s">
        <v>1213</v>
      </c>
      <c r="D273" s="18" t="s">
        <v>1214</v>
      </c>
      <c r="E273" s="17" t="s">
        <v>43</v>
      </c>
      <c r="F273" s="17" t="s">
        <v>43</v>
      </c>
      <c r="G273" s="19" t="str">
        <f aca="false">CONCATENATE(Z273,"/",AA273,"/",AB273)</f>
        <v>1/240/12</v>
      </c>
      <c r="H273" s="17" t="s">
        <v>1210</v>
      </c>
      <c r="I273" s="32" t="s">
        <v>198</v>
      </c>
      <c r="J273" s="20" t="n">
        <v>250</v>
      </c>
      <c r="K273" s="13" t="n">
        <f aca="false">IF(ISBLANK(J273)=1,"-",J273*((Z273*AA273*AB273)/Y273))</f>
        <v>60000</v>
      </c>
      <c r="L273" s="21" t="str">
        <f aca="false">HYPERLINK(O273,"Video")</f>
        <v>Video</v>
      </c>
      <c r="M273" s="21" t="str">
        <f aca="false">HYPERLINK(N273,"Photo")</f>
        <v>Photo</v>
      </c>
      <c r="N273" s="37" t="s">
        <v>1215</v>
      </c>
      <c r="O273" s="21" t="s">
        <v>1216</v>
      </c>
      <c r="P273" s="38" t="s">
        <v>545</v>
      </c>
      <c r="Q273" s="39" t="n">
        <v>6974204921918</v>
      </c>
      <c r="R273" s="23" t="str">
        <f aca="false">_xlfn.CONCAT(V273,"x",W273,"x",X273)</f>
        <v>18x8x1.5</v>
      </c>
      <c r="S273" s="17" t="s">
        <v>43</v>
      </c>
      <c r="T273" s="17" t="s">
        <v>43</v>
      </c>
      <c r="U273" s="24" t="n">
        <v>272</v>
      </c>
      <c r="V273" s="17" t="n">
        <v>18</v>
      </c>
      <c r="W273" s="17" t="n">
        <v>8</v>
      </c>
      <c r="X273" s="17" t="n">
        <v>1.5</v>
      </c>
      <c r="Y273" s="17" t="n">
        <v>12</v>
      </c>
      <c r="Z273" s="17" t="n">
        <v>1</v>
      </c>
      <c r="AA273" s="17" t="n">
        <v>240</v>
      </c>
      <c r="AB273" s="17" t="n">
        <v>12</v>
      </c>
      <c r="AC273" s="40"/>
      <c r="AD273" s="26" t="n">
        <f aca="false">IF(ISBLANK(J273)=1,0,K273*AC273)</f>
        <v>0</v>
      </c>
      <c r="AE273" s="41" t="n">
        <v>11</v>
      </c>
      <c r="AF273" s="42" t="n">
        <v>0.081</v>
      </c>
    </row>
    <row r="274" customFormat="false" ht="42.5" hidden="false" customHeight="true" outlineLevel="0" collapsed="false">
      <c r="B274" s="29" t="s">
        <v>1207</v>
      </c>
      <c r="C274" s="17" t="s">
        <v>1217</v>
      </c>
      <c r="D274" s="18" t="s">
        <v>1218</v>
      </c>
      <c r="E274" s="17" t="s">
        <v>43</v>
      </c>
      <c r="F274" s="17" t="s">
        <v>43</v>
      </c>
      <c r="G274" s="19" t="str">
        <f aca="false">CONCATENATE(Z274,"/",AA274,"/",AB274)</f>
        <v>1/60/12</v>
      </c>
      <c r="H274" s="17" t="s">
        <v>1210</v>
      </c>
      <c r="I274" s="32" t="s">
        <v>198</v>
      </c>
      <c r="J274" s="20" t="n">
        <v>630</v>
      </c>
      <c r="K274" s="13" t="n">
        <f aca="false">IF(ISBLANK(J274)=1,"-",J274*((Z274*AA274*AB274)/Y274))</f>
        <v>37800</v>
      </c>
      <c r="L274" s="21" t="str">
        <f aca="false">HYPERLINK(O274,"Video")</f>
        <v>Video</v>
      </c>
      <c r="M274" s="21" t="str">
        <f aca="false">HYPERLINK(N274,"Photo")</f>
        <v>Photo</v>
      </c>
      <c r="N274" s="37" t="s">
        <v>1219</v>
      </c>
      <c r="O274" s="21" t="s">
        <v>1220</v>
      </c>
      <c r="P274" s="38" t="s">
        <v>39</v>
      </c>
      <c r="Q274" s="39" t="n">
        <v>6974204921925</v>
      </c>
      <c r="R274" s="23" t="str">
        <f aca="false">_xlfn.CONCAT(V274,"x",W274,"x",X274)</f>
        <v>24x14x2.5</v>
      </c>
      <c r="S274" s="17" t="s">
        <v>43</v>
      </c>
      <c r="T274" s="17" t="s">
        <v>43</v>
      </c>
      <c r="U274" s="24" t="n">
        <v>273</v>
      </c>
      <c r="V274" s="17" t="n">
        <v>24</v>
      </c>
      <c r="W274" s="17" t="n">
        <v>14</v>
      </c>
      <c r="X274" s="17" t="n">
        <v>2.5</v>
      </c>
      <c r="Y274" s="17" t="n">
        <v>12</v>
      </c>
      <c r="Z274" s="17" t="n">
        <v>1</v>
      </c>
      <c r="AA274" s="17" t="n">
        <v>60</v>
      </c>
      <c r="AB274" s="17" t="n">
        <v>12</v>
      </c>
      <c r="AC274" s="40"/>
      <c r="AD274" s="26" t="n">
        <f aca="false">IF(ISBLANK(J274)=1,0,K274*AC274)</f>
        <v>0</v>
      </c>
      <c r="AE274" s="41" t="n">
        <v>11</v>
      </c>
      <c r="AF274" s="42" t="n">
        <v>0.062</v>
      </c>
    </row>
    <row r="275" customFormat="false" ht="42.5" hidden="false" customHeight="true" outlineLevel="0" collapsed="false">
      <c r="B275" s="29" t="s">
        <v>1207</v>
      </c>
      <c r="C275" s="17" t="s">
        <v>1221</v>
      </c>
      <c r="D275" s="18" t="s">
        <v>1222</v>
      </c>
      <c r="E275" s="17" t="s">
        <v>43</v>
      </c>
      <c r="F275" s="17" t="s">
        <v>43</v>
      </c>
      <c r="G275" s="19" t="str">
        <f aca="false">CONCATENATE(Z275,"/",AA275,"/",AB275)</f>
        <v>1/60/12</v>
      </c>
      <c r="H275" s="17" t="s">
        <v>1210</v>
      </c>
      <c r="I275" s="32" t="s">
        <v>198</v>
      </c>
      <c r="J275" s="20" t="n">
        <v>650</v>
      </c>
      <c r="K275" s="13" t="n">
        <f aca="false">IF(ISBLANK(J275)=1,"-",J275*((Z275*AA275*AB275)/Y275))</f>
        <v>39000</v>
      </c>
      <c r="L275" s="21" t="str">
        <f aca="false">HYPERLINK(O275,"Video")</f>
        <v>Video</v>
      </c>
      <c r="M275" s="21" t="str">
        <f aca="false">HYPERLINK(N275,"Photo")</f>
        <v>Photo</v>
      </c>
      <c r="N275" s="37" t="s">
        <v>1223</v>
      </c>
      <c r="O275" s="21" t="s">
        <v>1224</v>
      </c>
      <c r="P275" s="27" t="s">
        <v>39</v>
      </c>
      <c r="Q275" s="39" t="n">
        <v>6974204921932</v>
      </c>
      <c r="R275" s="23" t="str">
        <f aca="false">_xlfn.CONCAT(V275,"x",W275,"x",X275)</f>
        <v>24x12x3.5</v>
      </c>
      <c r="S275" s="17" t="s">
        <v>43</v>
      </c>
      <c r="T275" s="17" t="s">
        <v>43</v>
      </c>
      <c r="U275" s="24" t="n">
        <v>274</v>
      </c>
      <c r="V275" s="17" t="n">
        <v>24</v>
      </c>
      <c r="W275" s="17" t="n">
        <v>12</v>
      </c>
      <c r="X275" s="17" t="n">
        <v>3.5</v>
      </c>
      <c r="Y275" s="17" t="n">
        <v>12</v>
      </c>
      <c r="Z275" s="17" t="n">
        <v>1</v>
      </c>
      <c r="AA275" s="17" t="n">
        <v>60</v>
      </c>
      <c r="AB275" s="17" t="n">
        <v>12</v>
      </c>
      <c r="AC275" s="40"/>
      <c r="AD275" s="26" t="n">
        <f aca="false">IF(ISBLANK(J275)=1,0,K275*AC275)</f>
        <v>0</v>
      </c>
      <c r="AE275" s="41" t="n">
        <v>11</v>
      </c>
      <c r="AF275" s="42" t="n">
        <v>0.074</v>
      </c>
    </row>
    <row r="276" customFormat="false" ht="42.5" hidden="false" customHeight="true" outlineLevel="0" collapsed="false">
      <c r="B276" s="29" t="s">
        <v>1207</v>
      </c>
      <c r="C276" s="17" t="s">
        <v>1225</v>
      </c>
      <c r="D276" s="18" t="s">
        <v>1226</v>
      </c>
      <c r="E276" s="17" t="s">
        <v>43</v>
      </c>
      <c r="F276" s="17" t="s">
        <v>43</v>
      </c>
      <c r="G276" s="19" t="str">
        <f aca="false">CONCATENATE(Z276,"/",AA276,"/",AB276)</f>
        <v>1/36/6</v>
      </c>
      <c r="H276" s="17" t="s">
        <v>1227</v>
      </c>
      <c r="I276" s="32" t="s">
        <v>198</v>
      </c>
      <c r="J276" s="20" t="n">
        <v>760</v>
      </c>
      <c r="K276" s="13" t="n">
        <f aca="false">IF(ISBLANK(J276)=1,"-",J276*((Z276*AA276*AB276)/Y276))</f>
        <v>27360</v>
      </c>
      <c r="L276" s="21" t="str">
        <f aca="false">HYPERLINK(O276,"Video")</f>
        <v>Video</v>
      </c>
      <c r="M276" s="21" t="str">
        <f aca="false">HYPERLINK(N276,"Photo")</f>
        <v>Photo</v>
      </c>
      <c r="N276" s="37" t="s">
        <v>1228</v>
      </c>
      <c r="O276" s="21" t="s">
        <v>1229</v>
      </c>
      <c r="P276" s="38" t="s">
        <v>39</v>
      </c>
      <c r="Q276" s="39" t="n">
        <v>6974204921949</v>
      </c>
      <c r="R276" s="23" t="str">
        <f aca="false">_xlfn.CONCAT(V276,"x",W276,"x",X276)</f>
        <v>18x15x6</v>
      </c>
      <c r="S276" s="17" t="s">
        <v>43</v>
      </c>
      <c r="T276" s="17" t="s">
        <v>43</v>
      </c>
      <c r="U276" s="24" t="n">
        <v>275</v>
      </c>
      <c r="V276" s="17" t="n">
        <v>18</v>
      </c>
      <c r="W276" s="17" t="n">
        <v>15</v>
      </c>
      <c r="X276" s="17" t="n">
        <v>6</v>
      </c>
      <c r="Y276" s="17" t="n">
        <v>6</v>
      </c>
      <c r="Z276" s="17" t="n">
        <v>1</v>
      </c>
      <c r="AA276" s="17" t="n">
        <v>36</v>
      </c>
      <c r="AB276" s="17" t="n">
        <v>6</v>
      </c>
      <c r="AC276" s="40"/>
      <c r="AD276" s="26" t="n">
        <f aca="false">IF(ISBLANK(J276)=1,0,K276*AC276)</f>
        <v>0</v>
      </c>
      <c r="AE276" s="41" t="n">
        <v>7</v>
      </c>
      <c r="AF276" s="42" t="n">
        <v>0.071</v>
      </c>
    </row>
    <row r="277" customFormat="false" ht="42.5" hidden="true" customHeight="true" outlineLevel="0" collapsed="false">
      <c r="B277" s="29" t="s">
        <v>1207</v>
      </c>
      <c r="C277" s="17" t="s">
        <v>1230</v>
      </c>
      <c r="D277" s="18" t="s">
        <v>1231</v>
      </c>
      <c r="E277" s="17" t="s">
        <v>43</v>
      </c>
      <c r="F277" s="17" t="s">
        <v>43</v>
      </c>
      <c r="G277" s="19" t="str">
        <f aca="false">CONCATENATE(Z277,"/",AA277,"/",AB277)</f>
        <v>1/36/6</v>
      </c>
      <c r="H277" s="17" t="s">
        <v>1227</v>
      </c>
      <c r="I277" s="32"/>
      <c r="J277" s="20"/>
      <c r="K277" s="13" t="str">
        <f aca="false">IF(ISBLANK(J277)=1,"-",J277*((Z277*AA277*AB277)/Y277))</f>
        <v>-</v>
      </c>
      <c r="L277" s="21" t="str">
        <f aca="false">HYPERLINK(O277,"Video")</f>
        <v>Video</v>
      </c>
      <c r="M277" s="21" t="str">
        <f aca="false">HYPERLINK(N277,"Photo")</f>
        <v>Photo</v>
      </c>
      <c r="N277" s="37" t="s">
        <v>1232</v>
      </c>
      <c r="O277" s="21" t="s">
        <v>1233</v>
      </c>
      <c r="P277" s="38" t="s">
        <v>545</v>
      </c>
      <c r="Q277" s="39" t="n">
        <v>6974204921956</v>
      </c>
      <c r="R277" s="23" t="str">
        <f aca="false">_xlfn.CONCAT(V277,"x",W277,"x",X277)</f>
        <v>33x16x2.5</v>
      </c>
      <c r="S277" s="17" t="s">
        <v>43</v>
      </c>
      <c r="T277" s="17" t="s">
        <v>43</v>
      </c>
      <c r="U277" s="24" t="n">
        <v>276</v>
      </c>
      <c r="V277" s="17" t="n">
        <v>33</v>
      </c>
      <c r="W277" s="17" t="n">
        <v>16</v>
      </c>
      <c r="X277" s="17" t="n">
        <v>2.5</v>
      </c>
      <c r="Y277" s="17" t="n">
        <v>6</v>
      </c>
      <c r="Z277" s="17" t="n">
        <v>1</v>
      </c>
      <c r="AA277" s="17" t="n">
        <v>36</v>
      </c>
      <c r="AB277" s="17" t="n">
        <v>6</v>
      </c>
      <c r="AC277" s="40"/>
      <c r="AD277" s="26" t="n">
        <f aca="false">IF(ISBLANK(J277)=1,0,K277*AC277)</f>
        <v>0</v>
      </c>
      <c r="AE277" s="41" t="n">
        <v>8</v>
      </c>
      <c r="AF277" s="42" t="n">
        <v>0.057</v>
      </c>
    </row>
    <row r="278" customFormat="false" ht="42.5" hidden="true" customHeight="true" outlineLevel="0" collapsed="false">
      <c r="B278" s="29" t="s">
        <v>1207</v>
      </c>
      <c r="C278" s="17" t="s">
        <v>1234</v>
      </c>
      <c r="D278" s="18" t="s">
        <v>1235</v>
      </c>
      <c r="E278" s="17" t="s">
        <v>43</v>
      </c>
      <c r="F278" s="17" t="s">
        <v>43</v>
      </c>
      <c r="G278" s="19" t="str">
        <f aca="false">CONCATENATE(Z278,"/",AA278,"/",AB278)</f>
        <v>1/36/6</v>
      </c>
      <c r="H278" s="17" t="s">
        <v>1227</v>
      </c>
      <c r="I278" s="10" t="s">
        <v>37</v>
      </c>
      <c r="J278" s="20"/>
      <c r="K278" s="13" t="str">
        <f aca="false">IF(ISBLANK(J278)=1,"-",J278*((Z278*AA278*AB278)/Y278))</f>
        <v>-</v>
      </c>
      <c r="L278" s="21" t="str">
        <f aca="false">HYPERLINK(O278,"Video")</f>
        <v>Video</v>
      </c>
      <c r="M278" s="21" t="str">
        <f aca="false">HYPERLINK(N278,"Photo")</f>
        <v>Photo</v>
      </c>
      <c r="N278" s="37" t="s">
        <v>1236</v>
      </c>
      <c r="O278" s="21" t="s">
        <v>1237</v>
      </c>
      <c r="P278" s="38" t="s">
        <v>39</v>
      </c>
      <c r="Q278" s="39" t="n">
        <v>6974204921963</v>
      </c>
      <c r="R278" s="23" t="str">
        <f aca="false">_xlfn.CONCAT(V278,"x",W278,"x",X278)</f>
        <v>0x0x0</v>
      </c>
      <c r="S278" s="17" t="s">
        <v>43</v>
      </c>
      <c r="T278" s="17" t="s">
        <v>43</v>
      </c>
      <c r="U278" s="24" t="n">
        <v>277</v>
      </c>
      <c r="V278" s="17" t="n">
        <v>0</v>
      </c>
      <c r="W278" s="17" t="n">
        <v>0</v>
      </c>
      <c r="X278" s="17" t="n">
        <v>0</v>
      </c>
      <c r="Y278" s="17" t="n">
        <v>6</v>
      </c>
      <c r="Z278" s="17" t="n">
        <v>1</v>
      </c>
      <c r="AA278" s="17" t="n">
        <v>36</v>
      </c>
      <c r="AB278" s="17" t="n">
        <v>6</v>
      </c>
      <c r="AC278" s="40"/>
      <c r="AD278" s="26" t="n">
        <f aca="false">IF(ISBLANK(J278)=1,0,K278*AC278)</f>
        <v>0</v>
      </c>
      <c r="AE278" s="41" t="n">
        <v>11</v>
      </c>
      <c r="AF278" s="42" t="n">
        <v>0.063</v>
      </c>
    </row>
    <row r="279" customFormat="false" ht="42.5" hidden="true" customHeight="true" outlineLevel="0" collapsed="false">
      <c r="B279" s="29" t="s">
        <v>1207</v>
      </c>
      <c r="C279" s="17" t="s">
        <v>1238</v>
      </c>
      <c r="D279" s="18" t="s">
        <v>892</v>
      </c>
      <c r="E279" s="17" t="s">
        <v>43</v>
      </c>
      <c r="F279" s="17" t="s">
        <v>43</v>
      </c>
      <c r="G279" s="19" t="str">
        <f aca="false">CONCATENATE(Z279,"/",AA279,"/",AB279)</f>
        <v>1/36/6</v>
      </c>
      <c r="H279" s="17" t="s">
        <v>1227</v>
      </c>
      <c r="I279" s="10" t="s">
        <v>37</v>
      </c>
      <c r="J279" s="20"/>
      <c r="K279" s="13" t="str">
        <f aca="false">IF(ISBLANK(J279)=1,"-",J279*((Z279*AA279*AB279)/Y279))</f>
        <v>-</v>
      </c>
      <c r="L279" s="21" t="str">
        <f aca="false">HYPERLINK(O279,"Video")</f>
        <v>Video</v>
      </c>
      <c r="M279" s="21" t="str">
        <f aca="false">HYPERLINK(N279,"Photo")</f>
        <v>Photo</v>
      </c>
      <c r="N279" s="37" t="s">
        <v>1239</v>
      </c>
      <c r="O279" s="21" t="s">
        <v>1240</v>
      </c>
      <c r="P279" s="27" t="s">
        <v>39</v>
      </c>
      <c r="Q279" s="39" t="n">
        <v>6974204921970</v>
      </c>
      <c r="R279" s="23" t="str">
        <f aca="false">_xlfn.CONCAT(V279,"x",W279,"x",X279)</f>
        <v>33x16x2.5</v>
      </c>
      <c r="S279" s="17" t="s">
        <v>43</v>
      </c>
      <c r="T279" s="17" t="s">
        <v>43</v>
      </c>
      <c r="U279" s="24" t="n">
        <v>278</v>
      </c>
      <c r="V279" s="17" t="n">
        <v>33</v>
      </c>
      <c r="W279" s="17" t="n">
        <v>16</v>
      </c>
      <c r="X279" s="17" t="n">
        <v>2.5</v>
      </c>
      <c r="Y279" s="17" t="n">
        <v>6</v>
      </c>
      <c r="Z279" s="17" t="n">
        <v>1</v>
      </c>
      <c r="AA279" s="17" t="n">
        <v>36</v>
      </c>
      <c r="AB279" s="17" t="n">
        <v>6</v>
      </c>
      <c r="AC279" s="40"/>
      <c r="AD279" s="26" t="n">
        <f aca="false">IF(ISBLANK(J279)=1,0,K279*AC279)</f>
        <v>0</v>
      </c>
      <c r="AE279" s="41" t="n">
        <v>8</v>
      </c>
      <c r="AF279" s="42" t="n">
        <v>0.057</v>
      </c>
    </row>
    <row r="280" customFormat="false" ht="42.5" hidden="true" customHeight="true" outlineLevel="0" collapsed="false">
      <c r="B280" s="29" t="s">
        <v>1207</v>
      </c>
      <c r="C280" s="17" t="s">
        <v>1241</v>
      </c>
      <c r="D280" s="18" t="s">
        <v>1242</v>
      </c>
      <c r="E280" s="17" t="s">
        <v>43</v>
      </c>
      <c r="F280" s="17" t="s">
        <v>43</v>
      </c>
      <c r="G280" s="19" t="str">
        <f aca="false">CONCATENATE(Z280,"/",AA280,"/",AB280)</f>
        <v>1/192/3</v>
      </c>
      <c r="H280" s="17" t="s">
        <v>1243</v>
      </c>
      <c r="I280" s="32"/>
      <c r="J280" s="20"/>
      <c r="K280" s="13" t="str">
        <f aca="false">IF(ISBLANK(J280)=1,"-",J280*((Z280*AA280*AB280)/Y280))</f>
        <v>-</v>
      </c>
      <c r="L280" s="21" t="str">
        <f aca="false">HYPERLINK(O280,"Video")</f>
        <v>Video</v>
      </c>
      <c r="M280" s="21" t="str">
        <f aca="false">HYPERLINK(N280,"Photo")</f>
        <v>Photo</v>
      </c>
      <c r="N280" s="37" t="s">
        <v>1244</v>
      </c>
      <c r="O280" s="21" t="s">
        <v>1245</v>
      </c>
      <c r="P280" s="38" t="s">
        <v>545</v>
      </c>
      <c r="Q280" s="39" t="n">
        <v>6974204921987</v>
      </c>
      <c r="R280" s="23" t="str">
        <f aca="false">_xlfn.CONCAT(V280,"x",W280,"x",X280)</f>
        <v>16x8x2</v>
      </c>
      <c r="S280" s="17" t="s">
        <v>43</v>
      </c>
      <c r="T280" s="17" t="s">
        <v>43</v>
      </c>
      <c r="U280" s="24" t="n">
        <v>279</v>
      </c>
      <c r="V280" s="17" t="n">
        <v>16</v>
      </c>
      <c r="W280" s="17" t="n">
        <v>8</v>
      </c>
      <c r="X280" s="17" t="n">
        <v>2</v>
      </c>
      <c r="Y280" s="17" t="n">
        <v>3</v>
      </c>
      <c r="Z280" s="17" t="n">
        <v>1</v>
      </c>
      <c r="AA280" s="17" t="n">
        <v>192</v>
      </c>
      <c r="AB280" s="17" t="n">
        <v>3</v>
      </c>
      <c r="AC280" s="40"/>
      <c r="AD280" s="26" t="n">
        <f aca="false">IF(ISBLANK(J280)=1,0,K280*AC280)</f>
        <v>0</v>
      </c>
      <c r="AE280" s="41" t="n">
        <v>6</v>
      </c>
      <c r="AF280" s="42" t="n">
        <v>0.069</v>
      </c>
    </row>
    <row r="281" customFormat="false" ht="42.5" hidden="true" customHeight="true" outlineLevel="0" collapsed="false">
      <c r="B281" s="29" t="s">
        <v>1207</v>
      </c>
      <c r="C281" s="17" t="s">
        <v>1246</v>
      </c>
      <c r="D281" s="18" t="s">
        <v>1247</v>
      </c>
      <c r="E281" s="17" t="s">
        <v>43</v>
      </c>
      <c r="F281" s="17" t="s">
        <v>43</v>
      </c>
      <c r="G281" s="19" t="str">
        <f aca="false">CONCATENATE(Z281,"/",AA281,"/",AB281)</f>
        <v>1/60/12</v>
      </c>
      <c r="H281" s="17" t="s">
        <v>1210</v>
      </c>
      <c r="I281" s="10" t="s">
        <v>37</v>
      </c>
      <c r="J281" s="20"/>
      <c r="K281" s="13" t="str">
        <f aca="false">IF(ISBLANK(J281)=1,"-",J281*((Z281*AA281*AB281)/Y281))</f>
        <v>-</v>
      </c>
      <c r="L281" s="21" t="str">
        <f aca="false">HYPERLINK(O281,"Video")</f>
        <v>Video</v>
      </c>
      <c r="M281" s="21" t="str">
        <f aca="false">HYPERLINK(N281,"Photo")</f>
        <v>Photo</v>
      </c>
      <c r="N281" s="37" t="s">
        <v>1248</v>
      </c>
      <c r="O281" s="21" t="s">
        <v>1249</v>
      </c>
      <c r="P281" s="38" t="s">
        <v>39</v>
      </c>
      <c r="Q281" s="39" t="n">
        <v>6974204921994</v>
      </c>
      <c r="R281" s="23" t="str">
        <f aca="false">_xlfn.CONCAT(V281,"x",W281,"x",X281)</f>
        <v>0x0x0</v>
      </c>
      <c r="S281" s="17" t="s">
        <v>43</v>
      </c>
      <c r="T281" s="17" t="s">
        <v>43</v>
      </c>
      <c r="U281" s="24" t="n">
        <v>280</v>
      </c>
      <c r="V281" s="17" t="n">
        <v>0</v>
      </c>
      <c r="W281" s="17" t="n">
        <v>0</v>
      </c>
      <c r="X281" s="17" t="n">
        <v>0</v>
      </c>
      <c r="Y281" s="17" t="n">
        <v>12</v>
      </c>
      <c r="Z281" s="17" t="n">
        <v>1</v>
      </c>
      <c r="AA281" s="17" t="n">
        <v>60</v>
      </c>
      <c r="AB281" s="17" t="n">
        <v>12</v>
      </c>
      <c r="AC281" s="40"/>
      <c r="AD281" s="26" t="n">
        <f aca="false">IF(ISBLANK(J281)=1,0,K281*AC281)</f>
        <v>0</v>
      </c>
      <c r="AE281" s="41" t="n">
        <v>11</v>
      </c>
      <c r="AF281" s="42" t="n">
        <v>0.074</v>
      </c>
    </row>
    <row r="282" customFormat="false" ht="42.5" hidden="false" customHeight="true" outlineLevel="0" collapsed="false">
      <c r="B282" s="29" t="s">
        <v>1250</v>
      </c>
      <c r="C282" s="17" t="s">
        <v>1251</v>
      </c>
      <c r="D282" s="18" t="s">
        <v>1252</v>
      </c>
      <c r="E282" s="17" t="s">
        <v>43</v>
      </c>
      <c r="F282" s="17" t="s">
        <v>43</v>
      </c>
      <c r="G282" s="19" t="str">
        <f aca="false">CONCATENATE(Z282,"/",AA282,"/",AB282)</f>
        <v>20/12/6</v>
      </c>
      <c r="H282" s="17" t="s">
        <v>1253</v>
      </c>
      <c r="I282" s="32" t="s">
        <v>198</v>
      </c>
      <c r="J282" s="20" t="n">
        <v>1599</v>
      </c>
      <c r="K282" s="13" t="n">
        <f aca="false">IF(ISBLANK(J282)=1,"-",J282*((Z282*AA282*AB282)/Y282))</f>
        <v>31980</v>
      </c>
      <c r="L282" s="21" t="str">
        <f aca="false">HYPERLINK(O282,"Video")</f>
        <v>Video</v>
      </c>
      <c r="M282" s="21" t="str">
        <f aca="false">HYPERLINK(N282,"Photo")</f>
        <v>Photo</v>
      </c>
      <c r="N282" s="37" t="s">
        <v>1254</v>
      </c>
      <c r="O282" s="21" t="s">
        <v>1255</v>
      </c>
      <c r="P282" s="38" t="s">
        <v>503</v>
      </c>
      <c r="Q282" s="39" t="n">
        <v>6974204922021</v>
      </c>
      <c r="R282" s="23" t="str">
        <f aca="false">_xlfn.CONCAT(V282,"x",W282,"x",X282)</f>
        <v>19x9x5</v>
      </c>
      <c r="S282" s="17" t="s">
        <v>43</v>
      </c>
      <c r="T282" s="17" t="s">
        <v>43</v>
      </c>
      <c r="U282" s="24" t="n">
        <v>281</v>
      </c>
      <c r="V282" s="17" t="n">
        <v>19</v>
      </c>
      <c r="W282" s="17" t="n">
        <v>9</v>
      </c>
      <c r="X282" s="17" t="n">
        <v>5</v>
      </c>
      <c r="Y282" s="17" t="n">
        <v>72</v>
      </c>
      <c r="Z282" s="17" t="n">
        <v>20</v>
      </c>
      <c r="AA282" s="17" t="n">
        <v>12</v>
      </c>
      <c r="AB282" s="17" t="n">
        <v>6</v>
      </c>
      <c r="AC282" s="40"/>
      <c r="AD282" s="26" t="n">
        <f aca="false">IF(ISBLANK(J282)=1,0,K282*AC282)</f>
        <v>0</v>
      </c>
      <c r="AE282" s="41" t="n">
        <v>11.4</v>
      </c>
      <c r="AF282" s="42" t="n">
        <v>0.024</v>
      </c>
    </row>
    <row r="283" customFormat="false" ht="42.5" hidden="false" customHeight="true" outlineLevel="0" collapsed="false">
      <c r="B283" s="29" t="s">
        <v>1250</v>
      </c>
      <c r="C283" s="17" t="s">
        <v>1256</v>
      </c>
      <c r="D283" s="18" t="s">
        <v>1257</v>
      </c>
      <c r="E283" s="17" t="s">
        <v>43</v>
      </c>
      <c r="F283" s="17" t="n">
        <v>1</v>
      </c>
      <c r="G283" s="19" t="str">
        <f aca="false">CONCATENATE(Z283,"/",AA283,"/",AB283)</f>
        <v>20/12/6</v>
      </c>
      <c r="H283" s="17" t="s">
        <v>1253</v>
      </c>
      <c r="I283" s="32" t="s">
        <v>198</v>
      </c>
      <c r="J283" s="20" t="n">
        <v>1790</v>
      </c>
      <c r="K283" s="13" t="n">
        <f aca="false">IF(ISBLANK(J283)=1,"-",J283*((Z283*AA283*AB283)/Y283))</f>
        <v>35800</v>
      </c>
      <c r="L283" s="21" t="str">
        <f aca="false">HYPERLINK(O283,"Video")</f>
        <v>Video</v>
      </c>
      <c r="M283" s="21" t="str">
        <f aca="false">HYPERLINK(N283,"Photo")</f>
        <v>Photo</v>
      </c>
      <c r="N283" s="37" t="s">
        <v>1258</v>
      </c>
      <c r="O283" s="21" t="s">
        <v>1259</v>
      </c>
      <c r="P283" s="38" t="s">
        <v>503</v>
      </c>
      <c r="Q283" s="39" t="n">
        <v>6974204922045</v>
      </c>
      <c r="R283" s="23" t="str">
        <f aca="false">_xlfn.CONCAT(V283,"x",W283,"x",X283)</f>
        <v>19x9x5</v>
      </c>
      <c r="S283" s="17" t="s">
        <v>43</v>
      </c>
      <c r="T283" s="17" t="s">
        <v>43</v>
      </c>
      <c r="U283" s="24" t="n">
        <v>282</v>
      </c>
      <c r="V283" s="17" t="n">
        <v>19</v>
      </c>
      <c r="W283" s="17" t="n">
        <v>9</v>
      </c>
      <c r="X283" s="17" t="n">
        <v>5</v>
      </c>
      <c r="Y283" s="17" t="n">
        <v>72</v>
      </c>
      <c r="Z283" s="17" t="n">
        <v>20</v>
      </c>
      <c r="AA283" s="17" t="n">
        <v>12</v>
      </c>
      <c r="AB283" s="17" t="n">
        <v>6</v>
      </c>
      <c r="AC283" s="40"/>
      <c r="AD283" s="26" t="n">
        <f aca="false">IF(ISBLANK(J283)=1,0,K283*AC283)</f>
        <v>0</v>
      </c>
      <c r="AE283" s="41" t="n">
        <v>12.3</v>
      </c>
      <c r="AF283" s="42" t="n">
        <v>0.024</v>
      </c>
    </row>
    <row r="284" customFormat="false" ht="42.5" hidden="true" customHeight="true" outlineLevel="0" collapsed="false">
      <c r="B284" s="29" t="s">
        <v>1250</v>
      </c>
      <c r="C284" s="17" t="s">
        <v>1260</v>
      </c>
      <c r="D284" s="18" t="s">
        <v>1261</v>
      </c>
      <c r="E284" s="17" t="s">
        <v>43</v>
      </c>
      <c r="F284" s="19" t="s">
        <v>43</v>
      </c>
      <c r="G284" s="19" t="str">
        <f aca="false">CONCATENATE(Z284,"/",AA284,"/",AB284)</f>
        <v>24/12/6</v>
      </c>
      <c r="H284" s="17" t="s">
        <v>1253</v>
      </c>
      <c r="I284" s="32"/>
      <c r="J284" s="20"/>
      <c r="K284" s="13" t="str">
        <f aca="false">IF(ISBLANK(J284)=1,"-",J284*((Z284*AA284*AB284)/Y284))</f>
        <v>-</v>
      </c>
      <c r="L284" s="21" t="str">
        <f aca="false">HYPERLINK(O284,"Video")</f>
        <v>Video</v>
      </c>
      <c r="M284" s="21" t="str">
        <f aca="false">HYPERLINK(N284,"Photo")</f>
        <v>Photo</v>
      </c>
      <c r="N284" s="37" t="s">
        <v>1262</v>
      </c>
      <c r="O284" s="21" t="s">
        <v>1263</v>
      </c>
      <c r="P284" s="38" t="s">
        <v>498</v>
      </c>
      <c r="Q284" s="39" t="n">
        <v>6974204922069</v>
      </c>
      <c r="R284" s="23" t="str">
        <f aca="false">_xlfn.CONCAT(V284,"x",W284,"x",X284)</f>
        <v>24x10x5</v>
      </c>
      <c r="S284" s="17" t="s">
        <v>43</v>
      </c>
      <c r="T284" s="17" t="s">
        <v>43</v>
      </c>
      <c r="U284" s="24" t="n">
        <v>283</v>
      </c>
      <c r="V284" s="17" t="n">
        <v>24</v>
      </c>
      <c r="W284" s="17" t="n">
        <v>10</v>
      </c>
      <c r="X284" s="17" t="n">
        <v>5</v>
      </c>
      <c r="Y284" s="17" t="n">
        <v>72</v>
      </c>
      <c r="Z284" s="17" t="n">
        <v>24</v>
      </c>
      <c r="AA284" s="17" t="n">
        <v>12</v>
      </c>
      <c r="AB284" s="17" t="n">
        <v>6</v>
      </c>
      <c r="AC284" s="40"/>
      <c r="AD284" s="26" t="n">
        <f aca="false">IF(ISBLANK(J284)=1,0,K284*AC284)</f>
        <v>0</v>
      </c>
      <c r="AE284" s="41" t="n">
        <v>5.6</v>
      </c>
      <c r="AF284" s="42" t="n">
        <v>0.036</v>
      </c>
    </row>
    <row r="285" customFormat="false" ht="42.5" hidden="true" customHeight="true" outlineLevel="0" collapsed="false">
      <c r="B285" s="29" t="s">
        <v>1250</v>
      </c>
      <c r="C285" s="17" t="s">
        <v>1264</v>
      </c>
      <c r="D285" s="18" t="s">
        <v>1265</v>
      </c>
      <c r="E285" s="17" t="s">
        <v>43</v>
      </c>
      <c r="F285" s="17" t="s">
        <v>43</v>
      </c>
      <c r="G285" s="19" t="str">
        <f aca="false">CONCATENATE(Z285,"/",AA285,"/",AB285)</f>
        <v>1/1/10</v>
      </c>
      <c r="H285" s="17" t="s">
        <v>1266</v>
      </c>
      <c r="I285" s="10" t="s">
        <v>37</v>
      </c>
      <c r="J285" s="20"/>
      <c r="K285" s="13" t="str">
        <f aca="false">IF(ISBLANK(J285)=1,"-",J285*((Z285*AA285*AB285)/Y285))</f>
        <v>-</v>
      </c>
      <c r="L285" s="21" t="str">
        <f aca="false">HYPERLINK(O285,"Video")</f>
        <v>Video</v>
      </c>
      <c r="M285" s="21" t="str">
        <f aca="false">HYPERLINK(N285,"Photo")</f>
        <v>Photo</v>
      </c>
      <c r="N285" s="37" t="s">
        <v>1267</v>
      </c>
      <c r="O285" s="21" t="s">
        <v>1268</v>
      </c>
      <c r="P285" s="38" t="s">
        <v>39</v>
      </c>
      <c r="Q285" s="39" t="n">
        <v>6974204922076</v>
      </c>
      <c r="R285" s="23" t="str">
        <f aca="false">_xlfn.CONCAT(V285,"x",W285,"x",X285)</f>
        <v>19x-x3</v>
      </c>
      <c r="S285" s="17" t="s">
        <v>43</v>
      </c>
      <c r="T285" s="17" t="s">
        <v>43</v>
      </c>
      <c r="U285" s="24" t="n">
        <v>284</v>
      </c>
      <c r="V285" s="17" t="n">
        <v>19</v>
      </c>
      <c r="W285" s="30" t="s">
        <v>43</v>
      </c>
      <c r="X285" s="17" t="n">
        <v>3</v>
      </c>
      <c r="Y285" s="17" t="n">
        <v>1</v>
      </c>
      <c r="Z285" s="17" t="n">
        <v>1</v>
      </c>
      <c r="AA285" s="17" t="n">
        <v>1</v>
      </c>
      <c r="AB285" s="17" t="n">
        <v>10</v>
      </c>
      <c r="AC285" s="40"/>
      <c r="AD285" s="26" t="n">
        <f aca="false">IF(ISBLANK(J285)=1,0,K285*AC285)</f>
        <v>0</v>
      </c>
      <c r="AE285" s="41" t="n">
        <v>8.4</v>
      </c>
      <c r="AF285" s="42" t="n">
        <v>0.041</v>
      </c>
    </row>
    <row r="286" customFormat="false" ht="42.5" hidden="true" customHeight="true" outlineLevel="0" collapsed="false">
      <c r="B286" s="29" t="s">
        <v>1250</v>
      </c>
      <c r="C286" s="17" t="s">
        <v>1269</v>
      </c>
      <c r="D286" s="18" t="s">
        <v>1270</v>
      </c>
      <c r="E286" s="17"/>
      <c r="F286" s="17" t="s">
        <v>43</v>
      </c>
      <c r="G286" s="19" t="str">
        <f aca="false">CONCATENATE(Z286,"/",AA286,"/",AB286)</f>
        <v>18/18/6</v>
      </c>
      <c r="H286" s="17" t="s">
        <v>1271</v>
      </c>
      <c r="I286" s="10" t="s">
        <v>37</v>
      </c>
      <c r="J286" s="20"/>
      <c r="K286" s="13" t="str">
        <f aca="false">IF(ISBLANK(J286)=1,"-",J286*((Z286*AA286*AB286)/Y286))</f>
        <v>-</v>
      </c>
      <c r="L286" s="21" t="str">
        <f aca="false">HYPERLINK(O286,"Video")</f>
        <v>Video</v>
      </c>
      <c r="M286" s="21" t="str">
        <f aca="false">HYPERLINK(N286,"Photo")</f>
        <v>Photo</v>
      </c>
      <c r="N286" s="37" t="s">
        <v>1272</v>
      </c>
      <c r="O286" s="21" t="s">
        <v>1273</v>
      </c>
      <c r="P286" s="38" t="s">
        <v>39</v>
      </c>
      <c r="Q286" s="39" t="n">
        <v>6974204922083</v>
      </c>
      <c r="R286" s="23" t="str">
        <f aca="false">_xlfn.CONCAT(V286,"x",W286,"x",X286)</f>
        <v>0x0x0</v>
      </c>
      <c r="S286" s="17" t="s">
        <v>43</v>
      </c>
      <c r="T286" s="17" t="s">
        <v>43</v>
      </c>
      <c r="U286" s="24" t="n">
        <v>285</v>
      </c>
      <c r="V286" s="17" t="n">
        <v>0</v>
      </c>
      <c r="W286" s="17" t="n">
        <v>0</v>
      </c>
      <c r="X286" s="17" t="n">
        <v>0</v>
      </c>
      <c r="Y286" s="17" t="n">
        <v>108</v>
      </c>
      <c r="Z286" s="17" t="n">
        <v>18</v>
      </c>
      <c r="AA286" s="17" t="n">
        <v>18</v>
      </c>
      <c r="AB286" s="17" t="n">
        <v>6</v>
      </c>
      <c r="AC286" s="40"/>
      <c r="AD286" s="26" t="n">
        <f aca="false">IF(ISBLANK(J286)=1,0,K286*AC286)</f>
        <v>0</v>
      </c>
      <c r="AE286" s="41" t="n">
        <v>17.9</v>
      </c>
      <c r="AF286" s="42" t="n">
        <v>0.054</v>
      </c>
    </row>
    <row r="287" customFormat="false" ht="42.5" hidden="false" customHeight="true" outlineLevel="0" collapsed="false">
      <c r="B287" s="29" t="s">
        <v>1250</v>
      </c>
      <c r="C287" s="17" t="s">
        <v>1274</v>
      </c>
      <c r="D287" s="18" t="s">
        <v>1275</v>
      </c>
      <c r="E287" s="17"/>
      <c r="F287" s="17"/>
      <c r="G287" s="19" t="str">
        <f aca="false">CONCATENATE(Z287,"/",AA287,"/",AB287)</f>
        <v>1/40/3</v>
      </c>
      <c r="H287" s="17" t="s">
        <v>1276</v>
      </c>
      <c r="I287" s="32" t="s">
        <v>198</v>
      </c>
      <c r="J287" s="20" t="n">
        <v>540</v>
      </c>
      <c r="K287" s="13" t="n">
        <f aca="false">IF(ISBLANK(J287)=1,"-",J287*((Z287*AA287*AB287)/Y287))</f>
        <v>21600</v>
      </c>
      <c r="L287" s="21" t="str">
        <f aca="false">HYPERLINK(O287,"Video")</f>
        <v>Video</v>
      </c>
      <c r="M287" s="21" t="str">
        <f aca="false">HYPERLINK(N287,"Photo")</f>
        <v>Photo</v>
      </c>
      <c r="N287" s="37" t="s">
        <v>1277</v>
      </c>
      <c r="O287" s="21" t="s">
        <v>1278</v>
      </c>
      <c r="P287" s="38" t="s">
        <v>485</v>
      </c>
      <c r="Q287" s="52" t="n">
        <v>6974204923059</v>
      </c>
      <c r="R287" s="23" t="str">
        <f aca="false">_xlfn.CONCAT(V287,"x",W287,"x",X287)</f>
        <v>15x12x4</v>
      </c>
      <c r="S287" s="17" t="s">
        <v>43</v>
      </c>
      <c r="T287" s="17" t="s">
        <v>43</v>
      </c>
      <c r="U287" s="24" t="n">
        <v>286</v>
      </c>
      <c r="V287" s="17" t="n">
        <v>15</v>
      </c>
      <c r="W287" s="17" t="n">
        <v>12</v>
      </c>
      <c r="X287" s="17" t="n">
        <v>4</v>
      </c>
      <c r="Y287" s="17" t="n">
        <v>3</v>
      </c>
      <c r="Z287" s="17" t="n">
        <v>1</v>
      </c>
      <c r="AA287" s="17" t="n">
        <v>40</v>
      </c>
      <c r="AB287" s="17" t="n">
        <v>3</v>
      </c>
      <c r="AC287" s="40"/>
      <c r="AD287" s="26" t="n">
        <f aca="false">IF(ISBLANK(J287)=1,0,K287*AC287)</f>
        <v>0</v>
      </c>
      <c r="AE287" s="41" t="n">
        <v>4</v>
      </c>
      <c r="AF287" s="42" t="n">
        <v>0.018</v>
      </c>
    </row>
    <row r="288" customFormat="false" ht="42.5" hidden="true" customHeight="true" outlineLevel="0" collapsed="false">
      <c r="B288" s="29" t="s">
        <v>1250</v>
      </c>
      <c r="C288" s="17" t="s">
        <v>1279</v>
      </c>
      <c r="D288" s="18" t="s">
        <v>1280</v>
      </c>
      <c r="E288" s="17"/>
      <c r="F288" s="17"/>
      <c r="G288" s="19"/>
      <c r="H288" s="17"/>
      <c r="I288" s="10" t="s">
        <v>37</v>
      </c>
      <c r="J288" s="20"/>
      <c r="K288" s="13" t="str">
        <f aca="false">IF(ISBLANK(J288)=1,"-",J288*((Z288*AA288*AB288)/Y288))</f>
        <v>-</v>
      </c>
      <c r="L288" s="51"/>
      <c r="M288" s="21" t="str">
        <f aca="false">HYPERLINK(N288,"Photo")</f>
        <v>Photo</v>
      </c>
      <c r="N288" s="37" t="s">
        <v>1281</v>
      </c>
      <c r="O288" s="21"/>
      <c r="P288" s="38" t="s">
        <v>39</v>
      </c>
      <c r="Q288" s="52" t="n">
        <v>6974204928474</v>
      </c>
      <c r="R288" s="23"/>
      <c r="S288" s="17" t="s">
        <v>43</v>
      </c>
      <c r="T288" s="17" t="s">
        <v>43</v>
      </c>
      <c r="U288" s="24" t="n">
        <v>287</v>
      </c>
      <c r="V288" s="17" t="n">
        <v>0</v>
      </c>
      <c r="W288" s="17" t="n">
        <v>0</v>
      </c>
      <c r="X288" s="17" t="n">
        <v>0</v>
      </c>
      <c r="Y288" s="17"/>
      <c r="Z288" s="17"/>
      <c r="AA288" s="17"/>
      <c r="AB288" s="17"/>
      <c r="AC288" s="40"/>
      <c r="AD288" s="26" t="n">
        <f aca="false">IF(ISBLANK(J288)=1,0,K288*AC288)</f>
        <v>0</v>
      </c>
      <c r="AE288" s="41" t="n">
        <v>0</v>
      </c>
      <c r="AF288" s="42" t="n">
        <v>0</v>
      </c>
    </row>
    <row r="289" customFormat="false" ht="42.5" hidden="false" customHeight="true" outlineLevel="0" collapsed="false">
      <c r="B289" s="29" t="s">
        <v>1282</v>
      </c>
      <c r="C289" s="17" t="s">
        <v>1283</v>
      </c>
      <c r="D289" s="18" t="s">
        <v>1284</v>
      </c>
      <c r="E289" s="17" t="s">
        <v>43</v>
      </c>
      <c r="F289" s="17" t="n">
        <v>30</v>
      </c>
      <c r="G289" s="19" t="str">
        <f aca="false">CONCATENATE(Z289,"/",AA289,"/",AB289)</f>
        <v>160/10/30</v>
      </c>
      <c r="H289" s="17" t="s">
        <v>1285</v>
      </c>
      <c r="I289" s="32" t="s">
        <v>198</v>
      </c>
      <c r="J289" s="20" t="n">
        <v>350</v>
      </c>
      <c r="K289" s="13" t="n">
        <f aca="false">IF(ISBLANK(J289)=1,"-",J289*((Z289*AA289*AB289)/Y289))</f>
        <v>56000</v>
      </c>
      <c r="L289" s="21" t="str">
        <f aca="false">HYPERLINK(O289,"Video")</f>
        <v>Video</v>
      </c>
      <c r="M289" s="21" t="str">
        <f aca="false">HYPERLINK(N289,"Photo")</f>
        <v>Photo</v>
      </c>
      <c r="N289" s="37" t="s">
        <v>1286</v>
      </c>
      <c r="O289" s="21" t="s">
        <v>1287</v>
      </c>
      <c r="P289" s="38" t="s">
        <v>503</v>
      </c>
      <c r="Q289" s="39" t="n">
        <v>6974204922809</v>
      </c>
      <c r="R289" s="23" t="str">
        <f aca="false">_xlfn.CONCAT(V289,"x",W289,"x",X289)</f>
        <v>7x4.5x3</v>
      </c>
      <c r="S289" s="17" t="s">
        <v>43</v>
      </c>
      <c r="T289" s="17" t="s">
        <v>43</v>
      </c>
      <c r="U289" s="24" t="n">
        <v>288</v>
      </c>
      <c r="V289" s="17" t="n">
        <v>7</v>
      </c>
      <c r="W289" s="17" t="n">
        <v>4.5</v>
      </c>
      <c r="X289" s="17" t="n">
        <v>3</v>
      </c>
      <c r="Y289" s="17" t="n">
        <v>300</v>
      </c>
      <c r="Z289" s="17" t="n">
        <v>160</v>
      </c>
      <c r="AA289" s="17" t="n">
        <v>10</v>
      </c>
      <c r="AB289" s="17" t="n">
        <v>30</v>
      </c>
      <c r="AC289" s="40"/>
      <c r="AD289" s="26" t="n">
        <f aca="false">IF(ISBLANK(J289)=1,0,K289*AC289)</f>
        <v>0</v>
      </c>
      <c r="AE289" s="41" t="n">
        <v>13.4</v>
      </c>
      <c r="AF289" s="42" t="n">
        <v>0.021</v>
      </c>
    </row>
    <row r="290" customFormat="false" ht="42.5" hidden="false" customHeight="true" outlineLevel="0" collapsed="false">
      <c r="B290" s="29" t="s">
        <v>1282</v>
      </c>
      <c r="C290" s="17" t="s">
        <v>1288</v>
      </c>
      <c r="D290" s="18" t="s">
        <v>1289</v>
      </c>
      <c r="E290" s="17" t="s">
        <v>43</v>
      </c>
      <c r="F290" s="17" t="n">
        <v>1</v>
      </c>
      <c r="G290" s="19" t="str">
        <f aca="false">CONCATENATE(Z290,"/",AA290,"/",AB290)</f>
        <v>24/20/30</v>
      </c>
      <c r="H290" s="17" t="s">
        <v>1290</v>
      </c>
      <c r="I290" s="32" t="s">
        <v>198</v>
      </c>
      <c r="J290" s="20" t="n">
        <v>650</v>
      </c>
      <c r="K290" s="13" t="n">
        <f aca="false">IF(ISBLANK(J290)=1,"-",J290*((Z290*AA290*AB290)/Y290))</f>
        <v>15600</v>
      </c>
      <c r="L290" s="21" t="str">
        <f aca="false">HYPERLINK(O290,"Video")</f>
        <v>Video</v>
      </c>
      <c r="M290" s="21" t="str">
        <f aca="false">HYPERLINK(N290,"Photo")</f>
        <v>Photo</v>
      </c>
      <c r="N290" s="37" t="s">
        <v>1291</v>
      </c>
      <c r="O290" s="21" t="s">
        <v>1292</v>
      </c>
      <c r="P290" s="38" t="s">
        <v>39</v>
      </c>
      <c r="Q290" s="52" t="n">
        <v>6951159470227</v>
      </c>
      <c r="R290" s="23" t="str">
        <f aca="false">_xlfn.CONCAT(V290,"x",W290,"x",X290)</f>
        <v>4x5x1</v>
      </c>
      <c r="S290" s="17" t="s">
        <v>43</v>
      </c>
      <c r="T290" s="17" t="s">
        <v>43</v>
      </c>
      <c r="U290" s="24" t="n">
        <v>289</v>
      </c>
      <c r="V290" s="17" t="n">
        <v>4</v>
      </c>
      <c r="W290" s="17" t="n">
        <v>5</v>
      </c>
      <c r="X290" s="17" t="n">
        <v>1</v>
      </c>
      <c r="Y290" s="17" t="n">
        <v>600</v>
      </c>
      <c r="Z290" s="17" t="n">
        <v>24</v>
      </c>
      <c r="AA290" s="17" t="n">
        <v>20</v>
      </c>
      <c r="AB290" s="17" t="n">
        <v>30</v>
      </c>
      <c r="AC290" s="40"/>
      <c r="AD290" s="26" t="n">
        <f aca="false">IF(ISBLANK(J290)=1,0,K290*AC290)</f>
        <v>0</v>
      </c>
      <c r="AE290" s="41" t="n">
        <v>12</v>
      </c>
      <c r="AF290" s="42" t="n">
        <v>0.027</v>
      </c>
    </row>
    <row r="291" customFormat="false" ht="42.5" hidden="false" customHeight="true" outlineLevel="0" collapsed="false">
      <c r="B291" s="29" t="s">
        <v>1282</v>
      </c>
      <c r="C291" s="17" t="s">
        <v>1293</v>
      </c>
      <c r="D291" s="18" t="s">
        <v>1294</v>
      </c>
      <c r="E291" s="17" t="s">
        <v>43</v>
      </c>
      <c r="F291" s="17" t="n">
        <v>1</v>
      </c>
      <c r="G291" s="19" t="str">
        <f aca="false">CONCATENATE(Z291,"/",AA291,"/",AB291)</f>
        <v>24/10/60</v>
      </c>
      <c r="H291" s="17" t="s">
        <v>1295</v>
      </c>
      <c r="I291" s="32" t="s">
        <v>198</v>
      </c>
      <c r="J291" s="20" t="n">
        <v>690</v>
      </c>
      <c r="K291" s="13" t="n">
        <f aca="false">IF(ISBLANK(J291)=1,"-",J291*((Z291*AA291*AB291)/Y291))</f>
        <v>16560</v>
      </c>
      <c r="L291" s="21" t="str">
        <f aca="false">HYPERLINK(O291,"Video")</f>
        <v>Video</v>
      </c>
      <c r="M291" s="21" t="str">
        <f aca="false">HYPERLINK(N291,"Photo")</f>
        <v>Photo</v>
      </c>
      <c r="N291" s="37" t="s">
        <v>1296</v>
      </c>
      <c r="O291" s="21" t="s">
        <v>1292</v>
      </c>
      <c r="P291" s="38" t="s">
        <v>545</v>
      </c>
      <c r="Q291" s="39" t="n">
        <v>6974204922823</v>
      </c>
      <c r="R291" s="23" t="str">
        <f aca="false">_xlfn.CONCAT(V291,"x",W291,"x",X291)</f>
        <v>29x9x3.5</v>
      </c>
      <c r="S291" s="17" t="s">
        <v>43</v>
      </c>
      <c r="T291" s="17" t="s">
        <v>43</v>
      </c>
      <c r="U291" s="24" t="n">
        <v>290</v>
      </c>
      <c r="V291" s="17" t="n">
        <v>29</v>
      </c>
      <c r="W291" s="17" t="n">
        <v>9</v>
      </c>
      <c r="X291" s="17" t="n">
        <v>3.5</v>
      </c>
      <c r="Y291" s="17" t="n">
        <v>600</v>
      </c>
      <c r="Z291" s="17" t="n">
        <v>24</v>
      </c>
      <c r="AA291" s="17" t="n">
        <v>10</v>
      </c>
      <c r="AB291" s="17" t="n">
        <v>60</v>
      </c>
      <c r="AC291" s="40"/>
      <c r="AD291" s="26" t="n">
        <f aca="false">IF(ISBLANK(J291)=1,0,K291*AC291)</f>
        <v>0</v>
      </c>
      <c r="AE291" s="41" t="n">
        <v>9.6</v>
      </c>
      <c r="AF291" s="42" t="n">
        <v>0.025</v>
      </c>
    </row>
    <row r="292" customFormat="false" ht="42.5" hidden="true" customHeight="true" outlineLevel="0" collapsed="false">
      <c r="B292" s="29" t="s">
        <v>1282</v>
      </c>
      <c r="C292" s="17" t="s">
        <v>1293</v>
      </c>
      <c r="D292" s="18" t="s">
        <v>1289</v>
      </c>
      <c r="E292" s="17" t="s">
        <v>43</v>
      </c>
      <c r="F292" s="17" t="n">
        <v>1</v>
      </c>
      <c r="G292" s="19" t="str">
        <f aca="false">CONCATENATE(Z292,"/",AA292,"/",AB292)</f>
        <v>24/10/60</v>
      </c>
      <c r="H292" s="17" t="s">
        <v>1295</v>
      </c>
      <c r="I292" s="32"/>
      <c r="J292" s="20"/>
      <c r="K292" s="13" t="str">
        <f aca="false">IF(ISBLANK(J292)=1,"-",J292*((Z292*AA292*AB292)/Y292))</f>
        <v>-</v>
      </c>
      <c r="L292" s="21" t="str">
        <f aca="false">HYPERLINK(O292,"Video")</f>
        <v>Video</v>
      </c>
      <c r="M292" s="21" t="str">
        <f aca="false">HYPERLINK(N292,"Photo")</f>
        <v>Photo</v>
      </c>
      <c r="N292" s="37" t="s">
        <v>1296</v>
      </c>
      <c r="O292" s="21" t="s">
        <v>1292</v>
      </c>
      <c r="P292" s="38" t="s">
        <v>545</v>
      </c>
      <c r="Q292" s="39" t="n">
        <v>6974204922823</v>
      </c>
      <c r="R292" s="23" t="str">
        <f aca="false">_xlfn.CONCAT(V292,"x",W292,"x",X292)</f>
        <v>8.5x5.5x16.5</v>
      </c>
      <c r="S292" s="17" t="s">
        <v>43</v>
      </c>
      <c r="T292" s="17" t="s">
        <v>43</v>
      </c>
      <c r="U292" s="24" t="n">
        <v>291</v>
      </c>
      <c r="V292" s="17" t="n">
        <v>8.5</v>
      </c>
      <c r="W292" s="17" t="n">
        <v>5.5</v>
      </c>
      <c r="X292" s="17" t="n">
        <v>16.5</v>
      </c>
      <c r="Y292" s="17" t="n">
        <v>600</v>
      </c>
      <c r="Z292" s="17" t="n">
        <v>24</v>
      </c>
      <c r="AA292" s="17" t="n">
        <v>10</v>
      </c>
      <c r="AB292" s="17" t="n">
        <v>60</v>
      </c>
      <c r="AC292" s="40"/>
      <c r="AD292" s="26" t="n">
        <f aca="false">IF(ISBLANK(J292)=1,0,K292*AC292)</f>
        <v>0</v>
      </c>
      <c r="AE292" s="41" t="n">
        <v>9.6</v>
      </c>
      <c r="AF292" s="42" t="n">
        <v>0.025</v>
      </c>
    </row>
    <row r="293" customFormat="false" ht="42.5" hidden="false" customHeight="true" outlineLevel="0" collapsed="false">
      <c r="B293" s="29" t="s">
        <v>1282</v>
      </c>
      <c r="C293" s="17" t="s">
        <v>1297</v>
      </c>
      <c r="D293" s="18" t="s">
        <v>1298</v>
      </c>
      <c r="E293" s="17" t="s">
        <v>43</v>
      </c>
      <c r="F293" s="17" t="n">
        <v>1</v>
      </c>
      <c r="G293" s="19" t="str">
        <f aca="false">CONCATENATE(Z293,"/",AA293,"/",AB293)</f>
        <v>50/10/20</v>
      </c>
      <c r="H293" s="17" t="s">
        <v>1299</v>
      </c>
      <c r="I293" s="32" t="s">
        <v>198</v>
      </c>
      <c r="J293" s="20" t="n">
        <v>590</v>
      </c>
      <c r="K293" s="13" t="n">
        <f aca="false">IF(ISBLANK(J293)=1,"-",J293*((Z293*AA293*AB293)/Y293))</f>
        <v>29500</v>
      </c>
      <c r="L293" s="21" t="str">
        <f aca="false">HYPERLINK(O293,"Video")</f>
        <v>Video</v>
      </c>
      <c r="M293" s="21" t="str">
        <f aca="false">HYPERLINK(N293,"Photo")</f>
        <v>Photo</v>
      </c>
      <c r="N293" s="37" t="s">
        <v>1300</v>
      </c>
      <c r="O293" s="21" t="s">
        <v>1301</v>
      </c>
      <c r="P293" s="38" t="s">
        <v>1057</v>
      </c>
      <c r="Q293" s="39" t="n">
        <v>6974204922847</v>
      </c>
      <c r="R293" s="23" t="str">
        <f aca="false">_xlfn.CONCAT(V293,"x",W293,"x",X293)</f>
        <v>29x9x3.5</v>
      </c>
      <c r="S293" s="17" t="s">
        <v>43</v>
      </c>
      <c r="T293" s="17" t="s">
        <v>43</v>
      </c>
      <c r="U293" s="24" t="n">
        <v>292</v>
      </c>
      <c r="V293" s="17" t="n">
        <v>29</v>
      </c>
      <c r="W293" s="17" t="n">
        <v>9</v>
      </c>
      <c r="X293" s="17" t="n">
        <v>3.5</v>
      </c>
      <c r="Y293" s="17" t="n">
        <v>200</v>
      </c>
      <c r="Z293" s="17" t="n">
        <v>50</v>
      </c>
      <c r="AA293" s="17" t="n">
        <v>10</v>
      </c>
      <c r="AB293" s="17" t="n">
        <v>20</v>
      </c>
      <c r="AC293" s="40"/>
      <c r="AD293" s="26" t="n">
        <f aca="false">IF(ISBLANK(J293)=1,0,K293*AC293)</f>
        <v>0</v>
      </c>
      <c r="AE293" s="41" t="n">
        <v>19.3</v>
      </c>
      <c r="AF293" s="42" t="n">
        <v>0.041</v>
      </c>
    </row>
    <row r="294" customFormat="false" ht="42.5" hidden="false" customHeight="true" outlineLevel="0" collapsed="false">
      <c r="B294" s="29" t="s">
        <v>1282</v>
      </c>
      <c r="C294" s="17" t="s">
        <v>1302</v>
      </c>
      <c r="D294" s="18" t="s">
        <v>1303</v>
      </c>
      <c r="E294" s="17" t="s">
        <v>43</v>
      </c>
      <c r="F294" s="17" t="n">
        <v>2</v>
      </c>
      <c r="G294" s="19" t="str">
        <f aca="false">CONCATENATE(Z294,"/",AA294,"/",AB294)</f>
        <v>25/10/20</v>
      </c>
      <c r="H294" s="17" t="s">
        <v>1299</v>
      </c>
      <c r="I294" s="32" t="s">
        <v>198</v>
      </c>
      <c r="J294" s="20" t="n">
        <v>870</v>
      </c>
      <c r="K294" s="13" t="n">
        <f aca="false">IF(ISBLANK(J294)=1,"-",J294*((Z294*AA294*AB294)/Y294))</f>
        <v>21750</v>
      </c>
      <c r="L294" s="21" t="str">
        <f aca="false">HYPERLINK(O294,"Video")</f>
        <v>Video</v>
      </c>
      <c r="M294" s="21" t="str">
        <f aca="false">HYPERLINK(N294,"Photo")</f>
        <v>Photo</v>
      </c>
      <c r="N294" s="37" t="s">
        <v>1304</v>
      </c>
      <c r="O294" s="21" t="s">
        <v>1305</v>
      </c>
      <c r="P294" s="38" t="s">
        <v>498</v>
      </c>
      <c r="Q294" s="39" t="n">
        <v>6974204922878</v>
      </c>
      <c r="R294" s="23" t="str">
        <f aca="false">_xlfn.CONCAT(V294,"x",W294,"x",X294)</f>
        <v>7.5x5.5x22</v>
      </c>
      <c r="S294" s="17" t="s">
        <v>43</v>
      </c>
      <c r="T294" s="17" t="s">
        <v>43</v>
      </c>
      <c r="U294" s="24" t="n">
        <v>293</v>
      </c>
      <c r="V294" s="17" t="n">
        <v>7.5</v>
      </c>
      <c r="W294" s="17" t="n">
        <v>5.5</v>
      </c>
      <c r="X294" s="17" t="n">
        <v>22</v>
      </c>
      <c r="Y294" s="17" t="n">
        <v>200</v>
      </c>
      <c r="Z294" s="17" t="n">
        <v>25</v>
      </c>
      <c r="AA294" s="17" t="n">
        <v>10</v>
      </c>
      <c r="AB294" s="17" t="n">
        <v>20</v>
      </c>
      <c r="AC294" s="40"/>
      <c r="AD294" s="26" t="n">
        <f aca="false">IF(ISBLANK(J294)=1,0,K294*AC294)</f>
        <v>0</v>
      </c>
      <c r="AE294" s="41" t="n">
        <v>16.3</v>
      </c>
      <c r="AF294" s="42" t="n">
        <v>0.028</v>
      </c>
    </row>
    <row r="295" customFormat="false" ht="42.5" hidden="false" customHeight="true" outlineLevel="0" collapsed="false">
      <c r="B295" s="29" t="s">
        <v>1282</v>
      </c>
      <c r="C295" s="17" t="s">
        <v>1306</v>
      </c>
      <c r="D295" s="18" t="s">
        <v>1307</v>
      </c>
      <c r="E295" s="17" t="s">
        <v>43</v>
      </c>
      <c r="F295" s="17" t="n">
        <v>3</v>
      </c>
      <c r="G295" s="19" t="str">
        <f aca="false">CONCATENATE(Z295,"/",AA295,"/",AB295)</f>
        <v>25/10/20</v>
      </c>
      <c r="H295" s="17" t="s">
        <v>1299</v>
      </c>
      <c r="I295" s="32" t="s">
        <v>198</v>
      </c>
      <c r="J295" s="20" t="n">
        <v>999</v>
      </c>
      <c r="K295" s="13" t="n">
        <f aca="false">IF(ISBLANK(J295)=1,"-",J295*((Z295*AA295*AB295)/Y295))</f>
        <v>24975</v>
      </c>
      <c r="L295" s="21" t="str">
        <f aca="false">HYPERLINK(O295,"Video")</f>
        <v>Video</v>
      </c>
      <c r="M295" s="21" t="str">
        <f aca="false">HYPERLINK(N295,"Photo")</f>
        <v>Photo</v>
      </c>
      <c r="N295" s="37" t="s">
        <v>1308</v>
      </c>
      <c r="O295" s="21" t="s">
        <v>1309</v>
      </c>
      <c r="P295" s="38" t="s">
        <v>498</v>
      </c>
      <c r="Q295" s="39" t="n">
        <v>6974204922885</v>
      </c>
      <c r="R295" s="23" t="str">
        <f aca="false">_xlfn.CONCAT(V295,"x",W295,"x",X295)</f>
        <v>7.5x5.5x21</v>
      </c>
      <c r="S295" s="17" t="s">
        <v>43</v>
      </c>
      <c r="T295" s="17" t="s">
        <v>43</v>
      </c>
      <c r="U295" s="24" t="n">
        <v>294</v>
      </c>
      <c r="V295" s="17" t="n">
        <v>7.5</v>
      </c>
      <c r="W295" s="17" t="n">
        <v>5.5</v>
      </c>
      <c r="X295" s="17" t="n">
        <v>21</v>
      </c>
      <c r="Y295" s="17" t="n">
        <v>200</v>
      </c>
      <c r="Z295" s="17" t="n">
        <v>25</v>
      </c>
      <c r="AA295" s="17" t="n">
        <v>10</v>
      </c>
      <c r="AB295" s="17" t="n">
        <v>20</v>
      </c>
      <c r="AC295" s="40"/>
      <c r="AD295" s="26" t="n">
        <f aca="false">IF(ISBLANK(J295)=1,0,K295*AC295)</f>
        <v>0</v>
      </c>
      <c r="AE295" s="41" t="n">
        <v>17.5</v>
      </c>
      <c r="AF295" s="42" t="n">
        <v>0.028</v>
      </c>
    </row>
    <row r="296" customFormat="false" ht="42.5" hidden="false" customHeight="true" outlineLevel="0" collapsed="false">
      <c r="B296" s="29" t="s">
        <v>1282</v>
      </c>
      <c r="C296" s="17" t="s">
        <v>1310</v>
      </c>
      <c r="D296" s="18" t="s">
        <v>1311</v>
      </c>
      <c r="E296" s="17" t="s">
        <v>43</v>
      </c>
      <c r="F296" s="17" t="n">
        <v>1</v>
      </c>
      <c r="G296" s="19" t="str">
        <f aca="false">CONCATENATE(Z296,"/",AA296,"/",AB296)</f>
        <v>16/12/12</v>
      </c>
      <c r="H296" s="17" t="s">
        <v>1312</v>
      </c>
      <c r="I296" s="32" t="s">
        <v>198</v>
      </c>
      <c r="J296" s="20" t="n">
        <v>2140</v>
      </c>
      <c r="K296" s="13" t="n">
        <f aca="false">IF(ISBLANK(J296)=1,"-",J296*((Z296*AA296*AB296)/Y296))</f>
        <v>34240</v>
      </c>
      <c r="L296" s="21" t="str">
        <f aca="false">HYPERLINK(O296,"Video")</f>
        <v>Video</v>
      </c>
      <c r="M296" s="21" t="str">
        <f aca="false">HYPERLINK(N296,"Photo")</f>
        <v>Photo</v>
      </c>
      <c r="N296" s="37" t="s">
        <v>1313</v>
      </c>
      <c r="O296" s="21" t="s">
        <v>1314</v>
      </c>
      <c r="P296" s="38" t="s">
        <v>545</v>
      </c>
      <c r="Q296" s="39" t="n">
        <v>6974204922908</v>
      </c>
      <c r="R296" s="23" t="str">
        <f aca="false">_xlfn.CONCAT(V296,"x",W296,"x",X296)</f>
        <v>30x15x4</v>
      </c>
      <c r="S296" s="17" t="s">
        <v>43</v>
      </c>
      <c r="T296" s="17" t="s">
        <v>43</v>
      </c>
      <c r="U296" s="24" t="n">
        <v>295</v>
      </c>
      <c r="V296" s="17" t="n">
        <v>30</v>
      </c>
      <c r="W296" s="17" t="n">
        <v>15</v>
      </c>
      <c r="X296" s="17" t="n">
        <v>4</v>
      </c>
      <c r="Y296" s="17" t="n">
        <v>144</v>
      </c>
      <c r="Z296" s="17" t="n">
        <v>16</v>
      </c>
      <c r="AA296" s="17" t="n">
        <v>12</v>
      </c>
      <c r="AB296" s="17" t="n">
        <v>12</v>
      </c>
      <c r="AC296" s="40"/>
      <c r="AD296" s="26" t="n">
        <f aca="false">IF(ISBLANK(J296)=1,0,K296*AC296)</f>
        <v>0</v>
      </c>
      <c r="AE296" s="41" t="n">
        <v>20.4</v>
      </c>
      <c r="AF296" s="42" t="n">
        <v>0.041</v>
      </c>
    </row>
    <row r="297" customFormat="false" ht="42.5" hidden="true" customHeight="true" outlineLevel="0" collapsed="false">
      <c r="B297" s="29" t="s">
        <v>1282</v>
      </c>
      <c r="C297" s="17" t="s">
        <v>1315</v>
      </c>
      <c r="D297" s="18" t="s">
        <v>1316</v>
      </c>
      <c r="E297" s="17" t="s">
        <v>43</v>
      </c>
      <c r="F297" s="17" t="n">
        <v>2</v>
      </c>
      <c r="G297" s="19" t="str">
        <f aca="false">CONCATENATE(Z297,"/",AA297,"/",AB297)</f>
        <v>16/12/12</v>
      </c>
      <c r="H297" s="17" t="s">
        <v>1312</v>
      </c>
      <c r="I297" s="32"/>
      <c r="J297" s="20"/>
      <c r="K297" s="13" t="str">
        <f aca="false">IF(ISBLANK(J297)=1,"-",J297*((Z297*AA297*AB297)/Y297))</f>
        <v>-</v>
      </c>
      <c r="L297" s="21" t="str">
        <f aca="false">HYPERLINK(O297,"Video")</f>
        <v>Video</v>
      </c>
      <c r="M297" s="21" t="str">
        <f aca="false">HYPERLINK(N297,"Photo")</f>
        <v>Photo</v>
      </c>
      <c r="N297" s="37" t="s">
        <v>1317</v>
      </c>
      <c r="O297" s="21" t="s">
        <v>1318</v>
      </c>
      <c r="P297" s="27" t="s">
        <v>39</v>
      </c>
      <c r="Q297" s="39" t="n">
        <v>6974204922915</v>
      </c>
      <c r="R297" s="23" t="str">
        <f aca="false">_xlfn.CONCAT(V297,"x",W297,"x",X297)</f>
        <v>15x7x1</v>
      </c>
      <c r="S297" s="17" t="s">
        <v>43</v>
      </c>
      <c r="T297" s="17" t="s">
        <v>43</v>
      </c>
      <c r="U297" s="24" t="n">
        <v>296</v>
      </c>
      <c r="V297" s="17" t="n">
        <v>15</v>
      </c>
      <c r="W297" s="17" t="n">
        <v>7</v>
      </c>
      <c r="X297" s="17" t="n">
        <v>1</v>
      </c>
      <c r="Y297" s="17" t="n">
        <v>144</v>
      </c>
      <c r="Z297" s="17" t="n">
        <v>16</v>
      </c>
      <c r="AA297" s="17" t="n">
        <v>12</v>
      </c>
      <c r="AB297" s="17" t="n">
        <v>12</v>
      </c>
      <c r="AC297" s="40"/>
      <c r="AD297" s="26" t="n">
        <f aca="false">IF(ISBLANK(J297)=1,0,K297*AC297)</f>
        <v>0</v>
      </c>
      <c r="AE297" s="41" t="n">
        <v>24.7</v>
      </c>
      <c r="AF297" s="42" t="n">
        <v>0.041</v>
      </c>
    </row>
    <row r="298" customFormat="false" ht="42.5" hidden="true" customHeight="true" outlineLevel="0" collapsed="false">
      <c r="B298" s="29" t="s">
        <v>1282</v>
      </c>
      <c r="C298" s="19" t="s">
        <v>1319</v>
      </c>
      <c r="D298" s="53" t="s">
        <v>1320</v>
      </c>
      <c r="E298" s="17" t="s">
        <v>43</v>
      </c>
      <c r="F298" s="19" t="n">
        <v>1</v>
      </c>
      <c r="G298" s="19" t="str">
        <f aca="false">CONCATENATE(Z298,"/",AA298,"/",AB298)</f>
        <v>16/12/12</v>
      </c>
      <c r="H298" s="19" t="s">
        <v>1312</v>
      </c>
      <c r="I298" s="10" t="s">
        <v>37</v>
      </c>
      <c r="J298" s="20"/>
      <c r="K298" s="13" t="str">
        <f aca="false">IF(ISBLANK(J298)=1,"-",J298*((Z298*AA298*AB298)/Y298))</f>
        <v>-</v>
      </c>
      <c r="L298" s="51"/>
      <c r="M298" s="21" t="str">
        <f aca="false">HYPERLINK(N298,"Photo")</f>
        <v>Photo</v>
      </c>
      <c r="N298" s="37" t="s">
        <v>1321</v>
      </c>
      <c r="O298" s="21"/>
      <c r="P298" s="27" t="s">
        <v>39</v>
      </c>
      <c r="Q298" s="39" t="n">
        <v>6974204922922</v>
      </c>
      <c r="R298" s="23" t="str">
        <f aca="false">_xlfn.CONCAT(V298,"x",W298,"x",X298)</f>
        <v>15x7x1</v>
      </c>
      <c r="S298" s="17" t="s">
        <v>43</v>
      </c>
      <c r="T298" s="17" t="s">
        <v>43</v>
      </c>
      <c r="U298" s="24" t="n">
        <v>297</v>
      </c>
      <c r="V298" s="17" t="n">
        <v>15</v>
      </c>
      <c r="W298" s="17" t="n">
        <v>7</v>
      </c>
      <c r="X298" s="17" t="n">
        <v>1</v>
      </c>
      <c r="Y298" s="17" t="n">
        <v>144</v>
      </c>
      <c r="Z298" s="17" t="n">
        <v>16</v>
      </c>
      <c r="AA298" s="17" t="n">
        <v>12</v>
      </c>
      <c r="AB298" s="17" t="n">
        <v>12</v>
      </c>
      <c r="AC298" s="40"/>
      <c r="AD298" s="26" t="n">
        <f aca="false">IF(ISBLANK(J298)=1,0,K298*AC298)</f>
        <v>0</v>
      </c>
      <c r="AE298" s="41" t="n">
        <v>22.4</v>
      </c>
      <c r="AF298" s="42" t="n">
        <v>0.041</v>
      </c>
    </row>
    <row r="299" customFormat="false" ht="42.5" hidden="false" customHeight="true" outlineLevel="0" collapsed="false">
      <c r="B299" s="29" t="s">
        <v>1282</v>
      </c>
      <c r="C299" s="19" t="s">
        <v>1322</v>
      </c>
      <c r="D299" s="54" t="s">
        <v>1323</v>
      </c>
      <c r="E299" s="17" t="s">
        <v>43</v>
      </c>
      <c r="F299" s="19" t="n">
        <v>1</v>
      </c>
      <c r="G299" s="19" t="str">
        <f aca="false">CONCATENATE(Z299,"/",AA299,"/",AB299)</f>
        <v>16/12/6</v>
      </c>
      <c r="H299" s="19" t="s">
        <v>1324</v>
      </c>
      <c r="I299" s="32" t="s">
        <v>198</v>
      </c>
      <c r="J299" s="20" t="n">
        <v>1290</v>
      </c>
      <c r="K299" s="13" t="n">
        <f aca="false">IF(ISBLANK(J299)=1,"-",J299*((Z299*AA299*AB299)/Y299))</f>
        <v>20640</v>
      </c>
      <c r="L299" s="21" t="str">
        <f aca="false">HYPERLINK(O299,"Video")</f>
        <v>Video</v>
      </c>
      <c r="M299" s="21" t="str">
        <f aca="false">HYPERLINK(N299,"Photo")</f>
        <v>Photo</v>
      </c>
      <c r="N299" s="37" t="s">
        <v>1325</v>
      </c>
      <c r="O299" s="21" t="s">
        <v>1326</v>
      </c>
      <c r="P299" s="38" t="s">
        <v>503</v>
      </c>
      <c r="Q299" s="39" t="n">
        <v>6974204922939</v>
      </c>
      <c r="R299" s="23" t="str">
        <f aca="false">_xlfn.CONCAT(V299,"x",W299,"x",X299)</f>
        <v>9.5x6.5x20</v>
      </c>
      <c r="S299" s="17" t="s">
        <v>43</v>
      </c>
      <c r="T299" s="17" t="s">
        <v>43</v>
      </c>
      <c r="U299" s="24" t="n">
        <v>298</v>
      </c>
      <c r="V299" s="17" t="n">
        <v>9.5</v>
      </c>
      <c r="W299" s="17" t="n">
        <v>6.5</v>
      </c>
      <c r="X299" s="17" t="n">
        <v>20</v>
      </c>
      <c r="Y299" s="17" t="n">
        <v>72</v>
      </c>
      <c r="Z299" s="17" t="n">
        <v>16</v>
      </c>
      <c r="AA299" s="17" t="n">
        <v>12</v>
      </c>
      <c r="AB299" s="17" t="n">
        <v>6</v>
      </c>
      <c r="AC299" s="40"/>
      <c r="AD299" s="26" t="n">
        <f aca="false">IF(ISBLANK(J299)=1,0,K299*AC299)</f>
        <v>0</v>
      </c>
      <c r="AE299" s="41" t="n">
        <v>16.3</v>
      </c>
      <c r="AF299" s="42" t="n">
        <v>0.029</v>
      </c>
    </row>
    <row r="300" customFormat="false" ht="42.5" hidden="true" customHeight="true" outlineLevel="0" collapsed="false">
      <c r="B300" s="29" t="s">
        <v>1282</v>
      </c>
      <c r="C300" s="17" t="s">
        <v>1327</v>
      </c>
      <c r="D300" s="18" t="s">
        <v>1328</v>
      </c>
      <c r="E300" s="17" t="s">
        <v>43</v>
      </c>
      <c r="F300" s="17" t="n">
        <v>1</v>
      </c>
      <c r="G300" s="19" t="str">
        <f aca="false">CONCATENATE(Z300,"/",AA300,"/",AB300)</f>
        <v>1/60/12</v>
      </c>
      <c r="H300" s="17" t="s">
        <v>1329</v>
      </c>
      <c r="I300" s="32"/>
      <c r="J300" s="20"/>
      <c r="K300" s="13" t="str">
        <f aca="false">IF(ISBLANK(J300)=1,"-",J300*((Z300*AA300*AB300)/Y300))</f>
        <v>-</v>
      </c>
      <c r="L300" s="21" t="str">
        <f aca="false">HYPERLINK(O300,"Video")</f>
        <v>Video</v>
      </c>
      <c r="M300" s="21" t="str">
        <f aca="false">HYPERLINK(N300,"Photo")</f>
        <v>Photo</v>
      </c>
      <c r="N300" s="37" t="s">
        <v>1330</v>
      </c>
      <c r="O300" s="21" t="s">
        <v>1331</v>
      </c>
      <c r="P300" s="38" t="s">
        <v>545</v>
      </c>
      <c r="Q300" s="39" t="n">
        <v>6974204922946</v>
      </c>
      <c r="R300" s="23" t="str">
        <f aca="false">_xlfn.CONCAT(V300,"x",W300,"x",X300)</f>
        <v>18x9x4.5</v>
      </c>
      <c r="S300" s="17" t="s">
        <v>43</v>
      </c>
      <c r="T300" s="17" t="s">
        <v>43</v>
      </c>
      <c r="U300" s="24" t="n">
        <v>299</v>
      </c>
      <c r="V300" s="17" t="n">
        <v>18</v>
      </c>
      <c r="W300" s="17" t="n">
        <v>9</v>
      </c>
      <c r="X300" s="17" t="n">
        <v>4.5</v>
      </c>
      <c r="Y300" s="17" t="n">
        <v>12</v>
      </c>
      <c r="Z300" s="17" t="n">
        <v>1</v>
      </c>
      <c r="AA300" s="17" t="n">
        <v>60</v>
      </c>
      <c r="AB300" s="17" t="n">
        <v>12</v>
      </c>
      <c r="AC300" s="40"/>
      <c r="AD300" s="26" t="n">
        <f aca="false">IF(ISBLANK(J300)=1,0,K300*AC300)</f>
        <v>0</v>
      </c>
      <c r="AE300" s="41" t="n">
        <v>7</v>
      </c>
      <c r="AF300" s="42" t="n">
        <v>0.055</v>
      </c>
    </row>
    <row r="301" customFormat="false" ht="42.5" hidden="false" customHeight="true" outlineLevel="0" collapsed="false">
      <c r="B301" s="29" t="s">
        <v>1282</v>
      </c>
      <c r="C301" s="17" t="s">
        <v>1332</v>
      </c>
      <c r="D301" s="18" t="s">
        <v>1333</v>
      </c>
      <c r="E301" s="17" t="s">
        <v>43</v>
      </c>
      <c r="F301" s="17" t="n">
        <v>1</v>
      </c>
      <c r="G301" s="19" t="str">
        <f aca="false">CONCATENATE(Z301,"/",AA301,"/",AB301)</f>
        <v>12/50/50</v>
      </c>
      <c r="H301" s="17" t="s">
        <v>1334</v>
      </c>
      <c r="I301" s="32" t="s">
        <v>198</v>
      </c>
      <c r="J301" s="20" t="n">
        <v>2190</v>
      </c>
      <c r="K301" s="13" t="n">
        <f aca="false">IF(ISBLANK(J301)=1,"-",J301*((Z301*AA301*AB301)/Y301))</f>
        <v>26280</v>
      </c>
      <c r="L301" s="21" t="str">
        <f aca="false">HYPERLINK(O301,"Video")</f>
        <v>Video</v>
      </c>
      <c r="M301" s="21" t="str">
        <f aca="false">HYPERLINK(N301,"Photo")</f>
        <v>Photo</v>
      </c>
      <c r="N301" s="37" t="s">
        <v>1335</v>
      </c>
      <c r="O301" s="21" t="s">
        <v>1336</v>
      </c>
      <c r="P301" s="38" t="s">
        <v>485</v>
      </c>
      <c r="Q301" s="39" t="n">
        <v>6974204922953</v>
      </c>
      <c r="R301" s="23" t="str">
        <f aca="false">_xlfn.CONCAT(V301,"x",W301,"x",X301)</f>
        <v>6x4x1</v>
      </c>
      <c r="S301" s="17" t="s">
        <v>43</v>
      </c>
      <c r="T301" s="17" t="s">
        <v>43</v>
      </c>
      <c r="U301" s="24" t="n">
        <v>300</v>
      </c>
      <c r="V301" s="17" t="n">
        <v>6</v>
      </c>
      <c r="W301" s="17" t="n">
        <v>4</v>
      </c>
      <c r="X301" s="17" t="n">
        <v>1</v>
      </c>
      <c r="Y301" s="17" t="n">
        <v>2500</v>
      </c>
      <c r="Z301" s="17" t="n">
        <v>12</v>
      </c>
      <c r="AA301" s="17" t="n">
        <v>50</v>
      </c>
      <c r="AB301" s="17" t="n">
        <v>50</v>
      </c>
      <c r="AC301" s="40"/>
      <c r="AD301" s="26" t="n">
        <f aca="false">IF(ISBLANK(J301)=1,0,K301*AC301)</f>
        <v>0</v>
      </c>
      <c r="AE301" s="41" t="n">
        <v>12.5</v>
      </c>
      <c r="AF301" s="42" t="n">
        <v>0.042</v>
      </c>
    </row>
    <row r="302" customFormat="false" ht="42.5" hidden="false" customHeight="true" outlineLevel="0" collapsed="false">
      <c r="B302" s="29" t="s">
        <v>1282</v>
      </c>
      <c r="C302" s="17" t="s">
        <v>1337</v>
      </c>
      <c r="D302" s="18" t="s">
        <v>1338</v>
      </c>
      <c r="E302" s="17"/>
      <c r="F302" s="17" t="n">
        <v>1</v>
      </c>
      <c r="G302" s="19" t="str">
        <f aca="false">CONCATENATE(Z302,"/",AA302,"/",AB302)</f>
        <v>6/24/20</v>
      </c>
      <c r="H302" s="17" t="s">
        <v>1339</v>
      </c>
      <c r="I302" s="32" t="s">
        <v>198</v>
      </c>
      <c r="J302" s="20" t="n">
        <v>3590</v>
      </c>
      <c r="K302" s="13" t="n">
        <f aca="false">IF(ISBLANK(J302)=1,"-",J302*((Z302*AA302*AB302)/Y302))</f>
        <v>21540</v>
      </c>
      <c r="L302" s="51"/>
      <c r="M302" s="21" t="str">
        <f aca="false">HYPERLINK(N302,"Photo")</f>
        <v>Photo</v>
      </c>
      <c r="N302" s="37" t="s">
        <v>1340</v>
      </c>
      <c r="O302" s="21"/>
      <c r="P302" s="38" t="s">
        <v>39</v>
      </c>
      <c r="Q302" s="52" t="n">
        <v>6974204922984</v>
      </c>
      <c r="R302" s="23"/>
      <c r="S302" s="17" t="s">
        <v>43</v>
      </c>
      <c r="T302" s="17" t="s">
        <v>43</v>
      </c>
      <c r="U302" s="24" t="n">
        <v>301</v>
      </c>
      <c r="V302" s="17" t="n">
        <v>24</v>
      </c>
      <c r="W302" s="17" t="n">
        <v>16</v>
      </c>
      <c r="X302" s="17" t="n">
        <v>12</v>
      </c>
      <c r="Y302" s="17" t="n">
        <v>480</v>
      </c>
      <c r="Z302" s="17" t="n">
        <v>6</v>
      </c>
      <c r="AA302" s="17" t="n">
        <v>24</v>
      </c>
      <c r="AB302" s="17" t="n">
        <v>20</v>
      </c>
      <c r="AC302" s="40"/>
      <c r="AD302" s="26" t="n">
        <f aca="false">IF(ISBLANK(J302)=1,0,K302*AC302)</f>
        <v>0</v>
      </c>
      <c r="AE302" s="41" t="n">
        <v>0</v>
      </c>
      <c r="AF302" s="42" t="n">
        <v>0</v>
      </c>
    </row>
    <row r="303" customFormat="false" ht="42.5" hidden="false" customHeight="true" outlineLevel="0" collapsed="false">
      <c r="B303" s="29" t="s">
        <v>1282</v>
      </c>
      <c r="C303" s="17" t="s">
        <v>1341</v>
      </c>
      <c r="D303" s="18" t="s">
        <v>1342</v>
      </c>
      <c r="E303" s="17" t="s">
        <v>43</v>
      </c>
      <c r="F303" s="17" t="n">
        <v>1</v>
      </c>
      <c r="G303" s="19" t="str">
        <f aca="false">CONCATENATE(Z303,"/",AA303,"/",AB303)</f>
        <v>1/200/10</v>
      </c>
      <c r="H303" s="17" t="s">
        <v>1343</v>
      </c>
      <c r="I303" s="32" t="s">
        <v>198</v>
      </c>
      <c r="J303" s="20" t="n">
        <v>230</v>
      </c>
      <c r="K303" s="13" t="n">
        <f aca="false">IF(ISBLANK(J303)=1,"-",J303*((Z303*AA303*AB303)/Y303))</f>
        <v>46000</v>
      </c>
      <c r="L303" s="21" t="str">
        <f aca="false">HYPERLINK(O303,"Video")</f>
        <v>Video</v>
      </c>
      <c r="M303" s="21" t="str">
        <f aca="false">HYPERLINK(N303,"Photo")</f>
        <v>Photo</v>
      </c>
      <c r="N303" s="37" t="s">
        <v>1344</v>
      </c>
      <c r="O303" s="21" t="s">
        <v>1345</v>
      </c>
      <c r="P303" s="38" t="s">
        <v>757</v>
      </c>
      <c r="Q303" s="52" t="n">
        <v>6974204922991</v>
      </c>
      <c r="R303" s="23" t="str">
        <f aca="false">_xlfn.CONCAT(V303,"x",W303,"x",X303)</f>
        <v>11x8x1</v>
      </c>
      <c r="S303" s="17" t="s">
        <v>43</v>
      </c>
      <c r="T303" s="17" t="s">
        <v>43</v>
      </c>
      <c r="U303" s="24" t="n">
        <v>302</v>
      </c>
      <c r="V303" s="17" t="n">
        <v>11</v>
      </c>
      <c r="W303" s="17" t="n">
        <v>8</v>
      </c>
      <c r="X303" s="17" t="n">
        <v>1</v>
      </c>
      <c r="Y303" s="17" t="n">
        <v>10</v>
      </c>
      <c r="Z303" s="17" t="n">
        <v>1</v>
      </c>
      <c r="AA303" s="17" t="n">
        <v>200</v>
      </c>
      <c r="AB303" s="17" t="n">
        <v>10</v>
      </c>
      <c r="AC303" s="40"/>
      <c r="AD303" s="26" t="n">
        <f aca="false">IF(ISBLANK(J303)=1,0,K303*AC303)</f>
        <v>0</v>
      </c>
      <c r="AE303" s="41" t="n">
        <v>26.1</v>
      </c>
      <c r="AF303" s="42" t="n">
        <v>0.04</v>
      </c>
    </row>
    <row r="304" customFormat="false" ht="42.5" hidden="true" customHeight="true" outlineLevel="0" collapsed="false">
      <c r="B304" s="29" t="s">
        <v>1282</v>
      </c>
      <c r="C304" s="17" t="s">
        <v>1346</v>
      </c>
      <c r="D304" s="18" t="s">
        <v>1347</v>
      </c>
      <c r="E304" s="17" t="s">
        <v>43</v>
      </c>
      <c r="F304" s="17" t="n">
        <v>1</v>
      </c>
      <c r="G304" s="19" t="str">
        <f aca="false">CONCATENATE(Z304,"/",AA304,"/",AB304)</f>
        <v>1/100/5</v>
      </c>
      <c r="H304" s="17" t="s">
        <v>1348</v>
      </c>
      <c r="I304" s="32"/>
      <c r="J304" s="20"/>
      <c r="K304" s="13" t="str">
        <f aca="false">IF(ISBLANK(J304)=1,"-",J304*((Z304*AA304*AB304)/Y304))</f>
        <v>-</v>
      </c>
      <c r="L304" s="51"/>
      <c r="M304" s="21" t="str">
        <f aca="false">HYPERLINK(N304,"Photo")</f>
        <v>Photo</v>
      </c>
      <c r="N304" s="37" t="s">
        <v>1349</v>
      </c>
      <c r="O304" s="21"/>
      <c r="P304" s="27" t="s">
        <v>39</v>
      </c>
      <c r="Q304" s="52" t="n">
        <v>6974204923004</v>
      </c>
      <c r="R304" s="23" t="str">
        <f aca="false">_xlfn.CONCAT(V304,"x",W304,"x",X304)</f>
        <v>12x11x2</v>
      </c>
      <c r="S304" s="17" t="s">
        <v>43</v>
      </c>
      <c r="T304" s="17" t="s">
        <v>43</v>
      </c>
      <c r="U304" s="24" t="n">
        <v>303</v>
      </c>
      <c r="V304" s="17" t="n">
        <v>12</v>
      </c>
      <c r="W304" s="17" t="n">
        <v>11</v>
      </c>
      <c r="X304" s="17" t="n">
        <v>2</v>
      </c>
      <c r="Y304" s="17" t="n">
        <v>5</v>
      </c>
      <c r="Z304" s="17" t="n">
        <v>1</v>
      </c>
      <c r="AA304" s="17" t="n">
        <v>100</v>
      </c>
      <c r="AB304" s="17" t="n">
        <v>5</v>
      </c>
      <c r="AC304" s="40"/>
      <c r="AD304" s="26" t="n">
        <f aca="false">IF(ISBLANK(J304)=1,0,K304*AC304)</f>
        <v>0</v>
      </c>
      <c r="AE304" s="41" t="n">
        <v>21.6</v>
      </c>
      <c r="AF304" s="42" t="n">
        <v>0.041</v>
      </c>
    </row>
    <row r="305" customFormat="false" ht="42.5" hidden="false" customHeight="true" outlineLevel="0" collapsed="false">
      <c r="B305" s="29" t="s">
        <v>1282</v>
      </c>
      <c r="C305" s="17" t="s">
        <v>1350</v>
      </c>
      <c r="D305" s="18" t="s">
        <v>1351</v>
      </c>
      <c r="E305" s="17" t="s">
        <v>43</v>
      </c>
      <c r="F305" s="17" t="n">
        <v>1</v>
      </c>
      <c r="G305" s="19" t="str">
        <f aca="false">CONCATENATE(Z305,"/",AA305,"/",AB305)</f>
        <v>25/10/20</v>
      </c>
      <c r="H305" s="17" t="s">
        <v>1299</v>
      </c>
      <c r="I305" s="32" t="s">
        <v>198</v>
      </c>
      <c r="J305" s="20" t="n">
        <v>760</v>
      </c>
      <c r="K305" s="13" t="n">
        <f aca="false">IF(ISBLANK(J305)=1,"-",J305*((Z305*AA305*AB305)/Y305))</f>
        <v>19000</v>
      </c>
      <c r="L305" s="51"/>
      <c r="M305" s="21" t="str">
        <f aca="false">HYPERLINK(N305,"Photo")</f>
        <v>Photo</v>
      </c>
      <c r="N305" s="37" t="s">
        <v>1352</v>
      </c>
      <c r="O305" s="21"/>
      <c r="P305" s="38" t="s">
        <v>498</v>
      </c>
      <c r="Q305" s="39" t="n">
        <v>6974204922861</v>
      </c>
      <c r="R305" s="23" t="str">
        <f aca="false">_xlfn.CONCAT(V305,"x",W305,"x",X305)</f>
        <v>29x8x4.5</v>
      </c>
      <c r="S305" s="17" t="s">
        <v>43</v>
      </c>
      <c r="T305" s="17" t="s">
        <v>43</v>
      </c>
      <c r="U305" s="24" t="n">
        <v>304</v>
      </c>
      <c r="V305" s="17" t="n">
        <v>29</v>
      </c>
      <c r="W305" s="17" t="n">
        <v>8</v>
      </c>
      <c r="X305" s="17" t="n">
        <v>4.5</v>
      </c>
      <c r="Y305" s="17" t="n">
        <v>200</v>
      </c>
      <c r="Z305" s="17" t="n">
        <v>25</v>
      </c>
      <c r="AA305" s="17" t="n">
        <v>10</v>
      </c>
      <c r="AB305" s="17" t="n">
        <v>20</v>
      </c>
      <c r="AC305" s="40"/>
      <c r="AD305" s="26" t="n">
        <f aca="false">IF(ISBLANK(J305)=1,0,K305*AC305)</f>
        <v>0</v>
      </c>
      <c r="AE305" s="41" t="n">
        <v>16.4</v>
      </c>
      <c r="AF305" s="42" t="n">
        <v>0.028</v>
      </c>
    </row>
    <row r="306" customFormat="false" ht="42.5" hidden="true" customHeight="true" outlineLevel="0" collapsed="false">
      <c r="B306" s="29" t="s">
        <v>1282</v>
      </c>
      <c r="C306" s="17" t="s">
        <v>1353</v>
      </c>
      <c r="D306" s="18" t="s">
        <v>1354</v>
      </c>
      <c r="E306" s="17" t="s">
        <v>43</v>
      </c>
      <c r="F306" s="17" t="n">
        <v>1</v>
      </c>
      <c r="G306" s="19" t="str">
        <f aca="false">CONCATENATE(Z306,"/",AA306,"/",AB306)</f>
        <v>1/200/10</v>
      </c>
      <c r="H306" s="17" t="s">
        <v>1343</v>
      </c>
      <c r="I306" s="32"/>
      <c r="J306" s="20"/>
      <c r="K306" s="13" t="str">
        <f aca="false">IF(ISBLANK(J306)=1,"-",J306*((Z306*AA306*AB306)/Y306))</f>
        <v>-</v>
      </c>
      <c r="L306" s="21" t="str">
        <f aca="false">HYPERLINK(O306,"Video")</f>
        <v>Video</v>
      </c>
      <c r="M306" s="21" t="str">
        <f aca="false">HYPERLINK(N306,"Photo")</f>
        <v>Photo</v>
      </c>
      <c r="N306" s="37" t="s">
        <v>1355</v>
      </c>
      <c r="O306" s="21" t="s">
        <v>1356</v>
      </c>
      <c r="P306" s="27" t="s">
        <v>39</v>
      </c>
      <c r="Q306" s="39" t="n">
        <v>6974204923011</v>
      </c>
      <c r="R306" s="23" t="str">
        <f aca="false">_xlfn.CONCAT(V306,"x",W306,"x",X306)</f>
        <v>15x5x1</v>
      </c>
      <c r="S306" s="17" t="s">
        <v>43</v>
      </c>
      <c r="T306" s="17" t="s">
        <v>43</v>
      </c>
      <c r="U306" s="24" t="n">
        <v>305</v>
      </c>
      <c r="V306" s="17" t="n">
        <v>15</v>
      </c>
      <c r="W306" s="17" t="n">
        <v>5</v>
      </c>
      <c r="X306" s="17" t="n">
        <v>1</v>
      </c>
      <c r="Y306" s="17" t="n">
        <v>10</v>
      </c>
      <c r="Z306" s="17" t="n">
        <v>1</v>
      </c>
      <c r="AA306" s="17" t="n">
        <v>200</v>
      </c>
      <c r="AB306" s="17" t="n">
        <v>10</v>
      </c>
      <c r="AC306" s="40"/>
      <c r="AD306" s="26" t="n">
        <f aca="false">IF(ISBLANK(J306)=1,0,K306*AC306)</f>
        <v>0</v>
      </c>
      <c r="AE306" s="41" t="n">
        <v>14.5</v>
      </c>
      <c r="AF306" s="42" t="n">
        <v>0.037</v>
      </c>
    </row>
    <row r="307" customFormat="false" ht="42.5" hidden="false" customHeight="true" outlineLevel="0" collapsed="false">
      <c r="B307" s="29" t="s">
        <v>1357</v>
      </c>
      <c r="C307" s="17" t="s">
        <v>1341</v>
      </c>
      <c r="D307" s="18" t="s">
        <v>1358</v>
      </c>
      <c r="E307" s="17" t="s">
        <v>43</v>
      </c>
      <c r="F307" s="17" t="n">
        <v>1</v>
      </c>
      <c r="G307" s="19" t="str">
        <f aca="false">CONCATENATE(Z307,"/",AA307,"/",AB307)</f>
        <v>1/32/4</v>
      </c>
      <c r="H307" s="45" t="s">
        <v>1359</v>
      </c>
      <c r="I307" s="32" t="s">
        <v>198</v>
      </c>
      <c r="J307" s="20" t="n">
        <v>1499</v>
      </c>
      <c r="K307" s="13" t="n">
        <f aca="false">IF(ISBLANK(J307)=1,"-",J307*((Z307*AA307*AB307)/Y307))</f>
        <v>47968</v>
      </c>
      <c r="L307" s="51"/>
      <c r="M307" s="21"/>
      <c r="N307" s="37"/>
      <c r="O307" s="21"/>
      <c r="P307" s="27" t="s">
        <v>1360</v>
      </c>
      <c r="Q307" s="52" t="n">
        <v>6974204922991</v>
      </c>
      <c r="R307" s="23" t="str">
        <f aca="false">_xlfn.CONCAT(V307,"x",W307,"x",X307)</f>
        <v>15.5x16.5x4</v>
      </c>
      <c r="S307" s="17" t="s">
        <v>43</v>
      </c>
      <c r="T307" s="17" t="s">
        <v>43</v>
      </c>
      <c r="U307" s="24" t="n">
        <v>306</v>
      </c>
      <c r="V307" s="17" t="n">
        <v>15.5</v>
      </c>
      <c r="W307" s="17" t="n">
        <v>16.5</v>
      </c>
      <c r="X307" s="17" t="n">
        <v>4</v>
      </c>
      <c r="Y307" s="17" t="n">
        <v>4</v>
      </c>
      <c r="Z307" s="17" t="n">
        <v>1</v>
      </c>
      <c r="AA307" s="17" t="n">
        <v>32</v>
      </c>
      <c r="AB307" s="17" t="n">
        <v>4</v>
      </c>
      <c r="AC307" s="40"/>
      <c r="AD307" s="26" t="n">
        <f aca="false">IF(ISBLANK(J307)=1,0,K307*AC307)</f>
        <v>0</v>
      </c>
      <c r="AE307" s="41" t="n">
        <v>17.5</v>
      </c>
      <c r="AF307" s="42" t="n">
        <v>0.03</v>
      </c>
    </row>
    <row r="308" customFormat="false" ht="42.5" hidden="false" customHeight="true" outlineLevel="0" collapsed="false">
      <c r="B308" s="29" t="s">
        <v>1357</v>
      </c>
      <c r="C308" s="17" t="s">
        <v>1346</v>
      </c>
      <c r="D308" s="18" t="s">
        <v>1361</v>
      </c>
      <c r="E308" s="17" t="s">
        <v>43</v>
      </c>
      <c r="F308" s="17" t="n">
        <v>1</v>
      </c>
      <c r="G308" s="19" t="str">
        <f aca="false">CONCATENATE(Z308,"/",AA308,"/",AB308)</f>
        <v>1/72/5</v>
      </c>
      <c r="H308" s="17" t="s">
        <v>1348</v>
      </c>
      <c r="I308" s="32" t="s">
        <v>198</v>
      </c>
      <c r="J308" s="20" t="n">
        <v>550</v>
      </c>
      <c r="K308" s="13" t="n">
        <f aca="false">IF(ISBLANK(J308)=1,"-",J308*((Z308*AA308*AB308)/Y308))</f>
        <v>39600</v>
      </c>
      <c r="L308" s="51"/>
      <c r="M308" s="21"/>
      <c r="N308" s="37"/>
      <c r="O308" s="21"/>
      <c r="P308" s="27" t="s">
        <v>1360</v>
      </c>
      <c r="Q308" s="52" t="n">
        <v>6974204923004</v>
      </c>
      <c r="R308" s="23" t="str">
        <f aca="false">_xlfn.CONCAT(V308,"x",W308,"x",X308)</f>
        <v>12.5x12.5x2.5</v>
      </c>
      <c r="S308" s="17" t="s">
        <v>43</v>
      </c>
      <c r="T308" s="17" t="s">
        <v>43</v>
      </c>
      <c r="U308" s="24" t="n">
        <v>307</v>
      </c>
      <c r="V308" s="17" t="n">
        <v>12.5</v>
      </c>
      <c r="W308" s="17" t="n">
        <v>12.5</v>
      </c>
      <c r="X308" s="17" t="n">
        <v>2.5</v>
      </c>
      <c r="Y308" s="17" t="n">
        <v>5</v>
      </c>
      <c r="Z308" s="17" t="n">
        <v>1</v>
      </c>
      <c r="AA308" s="17" t="n">
        <v>72</v>
      </c>
      <c r="AB308" s="17" t="n">
        <v>5</v>
      </c>
      <c r="AC308" s="40"/>
      <c r="AD308" s="26" t="n">
        <f aca="false">IF(ISBLANK(J308)=1,0,K308*AC308)</f>
        <v>0</v>
      </c>
      <c r="AE308" s="41" t="n">
        <v>20</v>
      </c>
      <c r="AF308" s="42" t="n">
        <v>0.033</v>
      </c>
    </row>
    <row r="309" customFormat="false" ht="42.5" hidden="false" customHeight="true" outlineLevel="0" collapsed="false">
      <c r="B309" s="29" t="s">
        <v>1357</v>
      </c>
      <c r="C309" s="17" t="s">
        <v>1362</v>
      </c>
      <c r="D309" s="18" t="s">
        <v>1363</v>
      </c>
      <c r="E309" s="17" t="s">
        <v>43</v>
      </c>
      <c r="F309" s="17" t="n">
        <v>1</v>
      </c>
      <c r="G309" s="19" t="str">
        <f aca="false">CONCATENATE(Z309,"/",AA309,"/",AB309)</f>
        <v>1/60/5</v>
      </c>
      <c r="H309" s="17" t="s">
        <v>1348</v>
      </c>
      <c r="I309" s="32" t="s">
        <v>198</v>
      </c>
      <c r="J309" s="20" t="n">
        <v>950</v>
      </c>
      <c r="K309" s="13" t="n">
        <f aca="false">IF(ISBLANK(J309)=1,"-",J309*((Z309*AA309*AB309)/Y309))</f>
        <v>57000</v>
      </c>
      <c r="L309" s="51"/>
      <c r="M309" s="21"/>
      <c r="N309" s="37"/>
      <c r="O309" s="21"/>
      <c r="P309" s="27" t="s">
        <v>1360</v>
      </c>
      <c r="Q309" s="52" t="n">
        <v>6974204923042</v>
      </c>
      <c r="R309" s="23" t="str">
        <f aca="false">_xlfn.CONCAT(V309,"x",W309,"x",X309)</f>
        <v>16x9.5x3</v>
      </c>
      <c r="S309" s="17" t="s">
        <v>43</v>
      </c>
      <c r="T309" s="17" t="s">
        <v>43</v>
      </c>
      <c r="U309" s="24" t="n">
        <v>308</v>
      </c>
      <c r="V309" s="17" t="n">
        <v>16</v>
      </c>
      <c r="W309" s="17" t="n">
        <v>9.5</v>
      </c>
      <c r="X309" s="17" t="n">
        <v>3</v>
      </c>
      <c r="Y309" s="17" t="n">
        <v>5</v>
      </c>
      <c r="Z309" s="17" t="n">
        <v>1</v>
      </c>
      <c r="AA309" s="17" t="n">
        <v>60</v>
      </c>
      <c r="AB309" s="17" t="n">
        <v>5</v>
      </c>
      <c r="AC309" s="40"/>
      <c r="AD309" s="26" t="n">
        <f aca="false">IF(ISBLANK(J309)=1,0,K309*AC309)</f>
        <v>0</v>
      </c>
      <c r="AE309" s="41" t="n">
        <v>22</v>
      </c>
      <c r="AF309" s="42" t="n">
        <v>0.05</v>
      </c>
    </row>
    <row r="310" customFormat="false" ht="42.5" hidden="true" customHeight="true" outlineLevel="0" collapsed="false">
      <c r="B310" s="29" t="s">
        <v>1357</v>
      </c>
      <c r="C310" s="17" t="s">
        <v>1364</v>
      </c>
      <c r="D310" s="18" t="s">
        <v>1365</v>
      </c>
      <c r="E310" s="17" t="s">
        <v>43</v>
      </c>
      <c r="F310" s="17" t="n">
        <v>1</v>
      </c>
      <c r="G310" s="19" t="str">
        <f aca="false">CONCATENATE(Z310,"/",AA310,"/",AB310)</f>
        <v>1/60/4</v>
      </c>
      <c r="H310" s="45" t="s">
        <v>1359</v>
      </c>
      <c r="I310" s="32"/>
      <c r="J310" s="20"/>
      <c r="K310" s="13" t="str">
        <f aca="false">IF(ISBLANK(J310)=1,"-",J310*((Z310*AA310*AB310)/Y310))</f>
        <v>-</v>
      </c>
      <c r="L310" s="51"/>
      <c r="M310" s="21"/>
      <c r="N310" s="37"/>
      <c r="O310" s="21"/>
      <c r="P310" s="27" t="s">
        <v>1360</v>
      </c>
      <c r="Q310" s="52" t="n">
        <v>6951159472849</v>
      </c>
      <c r="R310" s="23" t="str">
        <f aca="false">_xlfn.CONCAT(V310,"x",W310,"x",X310)</f>
        <v>13x13x3</v>
      </c>
      <c r="S310" s="17" t="s">
        <v>43</v>
      </c>
      <c r="T310" s="17" t="s">
        <v>43</v>
      </c>
      <c r="U310" s="24" t="n">
        <v>309</v>
      </c>
      <c r="V310" s="17" t="n">
        <v>13</v>
      </c>
      <c r="W310" s="17" t="n">
        <v>13</v>
      </c>
      <c r="X310" s="17" t="n">
        <v>3</v>
      </c>
      <c r="Y310" s="17" t="n">
        <v>4</v>
      </c>
      <c r="Z310" s="17" t="n">
        <v>1</v>
      </c>
      <c r="AA310" s="17" t="n">
        <v>60</v>
      </c>
      <c r="AB310" s="17" t="n">
        <v>4</v>
      </c>
      <c r="AC310" s="40"/>
      <c r="AD310" s="26" t="n">
        <f aca="false">IF(ISBLANK(J310)=1,0,K310*AC310)</f>
        <v>0</v>
      </c>
      <c r="AE310" s="41" t="n">
        <v>22</v>
      </c>
      <c r="AF310" s="42" t="n">
        <v>0.05</v>
      </c>
    </row>
    <row r="311" customFormat="false" ht="42.5" hidden="false" customHeight="true" outlineLevel="0" collapsed="false">
      <c r="B311" s="29" t="s">
        <v>1357</v>
      </c>
      <c r="C311" s="17" t="s">
        <v>1366</v>
      </c>
      <c r="D311" s="18" t="s">
        <v>1367</v>
      </c>
      <c r="E311" s="17" t="s">
        <v>43</v>
      </c>
      <c r="F311" s="17" t="n">
        <v>1</v>
      </c>
      <c r="G311" s="19" t="str">
        <f aca="false">CONCATENATE(Z311,"/",AA311,"/",AB311)</f>
        <v>1/72/6</v>
      </c>
      <c r="H311" s="45" t="s">
        <v>1368</v>
      </c>
      <c r="I311" s="32" t="s">
        <v>198</v>
      </c>
      <c r="J311" s="20" t="n">
        <v>499</v>
      </c>
      <c r="K311" s="13" t="n">
        <f aca="false">IF(ISBLANK(J311)=1,"-",J311*((Z311*AA311*AB311)/Y311))</f>
        <v>35928</v>
      </c>
      <c r="L311" s="51"/>
      <c r="M311" s="21"/>
      <c r="N311" s="37"/>
      <c r="O311" s="21"/>
      <c r="P311" s="23" t="s">
        <v>39</v>
      </c>
      <c r="Q311" s="52"/>
      <c r="R311" s="23"/>
      <c r="S311" s="17" t="s">
        <v>43</v>
      </c>
      <c r="T311" s="17" t="s">
        <v>43</v>
      </c>
      <c r="U311" s="24" t="n">
        <v>310</v>
      </c>
      <c r="V311" s="17" t="n">
        <v>0</v>
      </c>
      <c r="W311" s="17" t="n">
        <v>0</v>
      </c>
      <c r="X311" s="17" t="n">
        <v>0</v>
      </c>
      <c r="Y311" s="17" t="n">
        <v>6</v>
      </c>
      <c r="Z311" s="17" t="n">
        <v>1</v>
      </c>
      <c r="AA311" s="17" t="n">
        <v>72</v>
      </c>
      <c r="AB311" s="17" t="n">
        <v>6</v>
      </c>
      <c r="AC311" s="40"/>
      <c r="AD311" s="26" t="n">
        <f aca="false">IF(ISBLANK(J311)=1,0,K311*AC311)</f>
        <v>0</v>
      </c>
      <c r="AE311" s="41" t="n">
        <v>0</v>
      </c>
      <c r="AF311" s="42" t="n">
        <v>0</v>
      </c>
    </row>
    <row r="312" customFormat="false" ht="42.5" hidden="true" customHeight="true" outlineLevel="0" collapsed="false">
      <c r="B312" s="29" t="s">
        <v>1357</v>
      </c>
      <c r="C312" s="17" t="s">
        <v>1369</v>
      </c>
      <c r="D312" s="18" t="s">
        <v>1370</v>
      </c>
      <c r="E312" s="17" t="s">
        <v>43</v>
      </c>
      <c r="F312" s="17" t="n">
        <v>1</v>
      </c>
      <c r="G312" s="19" t="str">
        <f aca="false">CONCATENATE(Z312,"/",AA312,"/",AB312)</f>
        <v>1/100/10</v>
      </c>
      <c r="H312" s="45" t="s">
        <v>1343</v>
      </c>
      <c r="I312" s="32" t="s">
        <v>37</v>
      </c>
      <c r="J312" s="20"/>
      <c r="K312" s="13" t="str">
        <f aca="false">IF(ISBLANK(J312)=1,"-",J312*((Z312*AA312*AB312)/Y312))</f>
        <v>-</v>
      </c>
      <c r="L312" s="51"/>
      <c r="M312" s="21"/>
      <c r="N312" s="37"/>
      <c r="O312" s="21"/>
      <c r="P312" s="23" t="s">
        <v>39</v>
      </c>
      <c r="Q312" s="52"/>
      <c r="R312" s="23"/>
      <c r="S312" s="17" t="s">
        <v>43</v>
      </c>
      <c r="T312" s="17" t="s">
        <v>43</v>
      </c>
      <c r="U312" s="24" t="n">
        <v>311</v>
      </c>
      <c r="V312" s="17" t="n">
        <v>0</v>
      </c>
      <c r="W312" s="17" t="n">
        <v>0</v>
      </c>
      <c r="X312" s="17" t="n">
        <v>0</v>
      </c>
      <c r="Y312" s="17" t="n">
        <v>10</v>
      </c>
      <c r="Z312" s="17" t="n">
        <v>1</v>
      </c>
      <c r="AA312" s="17" t="n">
        <v>100</v>
      </c>
      <c r="AB312" s="17" t="n">
        <v>10</v>
      </c>
      <c r="AC312" s="40"/>
      <c r="AD312" s="26" t="n">
        <f aca="false">IF(ISBLANK(J312)=1,0,K312*AC312)</f>
        <v>0</v>
      </c>
      <c r="AE312" s="41" t="n">
        <v>0</v>
      </c>
      <c r="AF312" s="42" t="n">
        <v>0</v>
      </c>
    </row>
    <row r="313" customFormat="false" ht="42.5" hidden="false" customHeight="true" outlineLevel="0" collapsed="false">
      <c r="B313" s="29" t="s">
        <v>1371</v>
      </c>
      <c r="C313" s="17" t="s">
        <v>1372</v>
      </c>
      <c r="D313" s="18" t="s">
        <v>1373</v>
      </c>
      <c r="E313" s="17" t="s">
        <v>280</v>
      </c>
      <c r="F313" s="17" t="s">
        <v>1374</v>
      </c>
      <c r="G313" s="19" t="str">
        <f aca="false">CONCATENATE(Z313,"/",AA313,"/",AB313)</f>
        <v>1/36/6</v>
      </c>
      <c r="H313" s="17" t="s">
        <v>1375</v>
      </c>
      <c r="I313" s="32" t="s">
        <v>198</v>
      </c>
      <c r="J313" s="20" t="n">
        <v>1350</v>
      </c>
      <c r="K313" s="13" t="n">
        <f aca="false">IF(ISBLANK(J313)=1,"-",J313*((Z313*AA313*AB313)/Y313))</f>
        <v>58320</v>
      </c>
      <c r="L313" s="21" t="str">
        <f aca="false">HYPERLINK(O313,"Video")</f>
        <v>Video</v>
      </c>
      <c r="M313" s="21" t="str">
        <f aca="false">HYPERLINK(N313,"Photo")</f>
        <v>Photo</v>
      </c>
      <c r="N313" s="37" t="s">
        <v>1376</v>
      </c>
      <c r="O313" s="21" t="s">
        <v>1377</v>
      </c>
      <c r="P313" s="38" t="s">
        <v>503</v>
      </c>
      <c r="Q313" s="39" t="n">
        <v>6974204922090</v>
      </c>
      <c r="R313" s="23" t="str">
        <f aca="false">_xlfn.CONCAT(V313,"x",W313,"x",X313)</f>
        <v>75x-x-</v>
      </c>
      <c r="S313" s="17" t="s">
        <v>43</v>
      </c>
      <c r="T313" s="17" t="s">
        <v>43</v>
      </c>
      <c r="U313" s="24" t="n">
        <v>312</v>
      </c>
      <c r="V313" s="17" t="n">
        <v>75</v>
      </c>
      <c r="W313" s="30" t="s">
        <v>43</v>
      </c>
      <c r="X313" s="30" t="s">
        <v>43</v>
      </c>
      <c r="Y313" s="17" t="n">
        <v>5</v>
      </c>
      <c r="Z313" s="17" t="n">
        <v>1</v>
      </c>
      <c r="AA313" s="17" t="n">
        <v>36</v>
      </c>
      <c r="AB313" s="17" t="n">
        <v>6</v>
      </c>
      <c r="AC313" s="40"/>
      <c r="AD313" s="26" t="n">
        <f aca="false">IF(ISBLANK(J313)=1,0,K313*AC313)</f>
        <v>0</v>
      </c>
      <c r="AE313" s="41" t="n">
        <v>11.8</v>
      </c>
      <c r="AF313" s="42" t="n">
        <v>0.071</v>
      </c>
    </row>
    <row r="314" customFormat="false" ht="42.5" hidden="false" customHeight="true" outlineLevel="0" collapsed="false">
      <c r="B314" s="29" t="s">
        <v>1371</v>
      </c>
      <c r="C314" s="17" t="s">
        <v>1378</v>
      </c>
      <c r="D314" s="18" t="s">
        <v>1379</v>
      </c>
      <c r="E314" s="17" t="s">
        <v>1380</v>
      </c>
      <c r="F314" s="17" t="s">
        <v>1381</v>
      </c>
      <c r="G314" s="19" t="str">
        <f aca="false">CONCATENATE(Z314,"/",AA314,"/",AB314)</f>
        <v>1/20/5</v>
      </c>
      <c r="H314" s="17" t="s">
        <v>1382</v>
      </c>
      <c r="I314" s="32" t="s">
        <v>198</v>
      </c>
      <c r="J314" s="20" t="n">
        <v>2250</v>
      </c>
      <c r="K314" s="13" t="n">
        <f aca="false">IF(ISBLANK(J314)=1,"-",J314*((Z314*AA314*AB314)/Y314))</f>
        <v>45000</v>
      </c>
      <c r="L314" s="21" t="str">
        <f aca="false">HYPERLINK(O314,"Video")</f>
        <v>Video</v>
      </c>
      <c r="M314" s="21" t="str">
        <f aca="false">HYPERLINK(N314,"Photo")</f>
        <v>Photo</v>
      </c>
      <c r="N314" s="37" t="s">
        <v>1383</v>
      </c>
      <c r="O314" s="21" t="s">
        <v>1377</v>
      </c>
      <c r="P314" s="27" t="s">
        <v>39</v>
      </c>
      <c r="Q314" s="39" t="n">
        <v>6974204922106</v>
      </c>
      <c r="R314" s="23" t="str">
        <f aca="false">_xlfn.CONCAT(V314,"x",W314,"x",X314)</f>
        <v>79x-x-</v>
      </c>
      <c r="S314" s="17" t="s">
        <v>43</v>
      </c>
      <c r="T314" s="17" t="s">
        <v>43</v>
      </c>
      <c r="U314" s="24" t="n">
        <v>313</v>
      </c>
      <c r="V314" s="17" t="n">
        <v>79</v>
      </c>
      <c r="W314" s="30" t="s">
        <v>43</v>
      </c>
      <c r="X314" s="30" t="s">
        <v>43</v>
      </c>
      <c r="Y314" s="17" t="n">
        <v>5</v>
      </c>
      <c r="Z314" s="17" t="n">
        <v>1</v>
      </c>
      <c r="AA314" s="17" t="n">
        <v>20</v>
      </c>
      <c r="AB314" s="17" t="n">
        <v>5</v>
      </c>
      <c r="AC314" s="40"/>
      <c r="AD314" s="26" t="n">
        <f aca="false">IF(ISBLANK(J314)=1,0,K314*AC314)</f>
        <v>0</v>
      </c>
      <c r="AE314" s="41" t="n">
        <v>9.5</v>
      </c>
      <c r="AF314" s="42" t="n">
        <v>0.065</v>
      </c>
    </row>
    <row r="315" customFormat="false" ht="42.5" hidden="false" customHeight="true" outlineLevel="0" collapsed="false">
      <c r="B315" s="29" t="s">
        <v>1371</v>
      </c>
      <c r="C315" s="17" t="s">
        <v>1384</v>
      </c>
      <c r="D315" s="18" t="s">
        <v>1385</v>
      </c>
      <c r="E315" s="17" t="s">
        <v>1386</v>
      </c>
      <c r="F315" s="17" t="s">
        <v>1387</v>
      </c>
      <c r="G315" s="19" t="str">
        <f aca="false">CONCATENATE(Z315,"/",AA315,"/",AB315)</f>
        <v>1/20/3</v>
      </c>
      <c r="H315" s="17" t="s">
        <v>1388</v>
      </c>
      <c r="I315" s="32" t="s">
        <v>198</v>
      </c>
      <c r="J315" s="20" t="n">
        <v>1350</v>
      </c>
      <c r="K315" s="13" t="n">
        <f aca="false">IF(ISBLANK(J315)=1,"-",J315*((Z315*AA315*AB315)/Y315))</f>
        <v>27000</v>
      </c>
      <c r="L315" s="21" t="str">
        <f aca="false">HYPERLINK(O315,"Video")</f>
        <v>Video</v>
      </c>
      <c r="M315" s="21" t="str">
        <f aca="false">HYPERLINK(N315,"Photo")</f>
        <v>Photo</v>
      </c>
      <c r="N315" s="37" t="s">
        <v>1389</v>
      </c>
      <c r="O315" s="21" t="s">
        <v>1390</v>
      </c>
      <c r="P315" s="38" t="s">
        <v>503</v>
      </c>
      <c r="Q315" s="39" t="n">
        <v>6974204922113</v>
      </c>
      <c r="R315" s="23" t="str">
        <f aca="false">_xlfn.CONCAT(V315,"x",W315,"x",X315)</f>
        <v>81x-x-</v>
      </c>
      <c r="S315" s="17" t="s">
        <v>43</v>
      </c>
      <c r="T315" s="17" t="s">
        <v>43</v>
      </c>
      <c r="U315" s="24" t="n">
        <v>314</v>
      </c>
      <c r="V315" s="17" t="n">
        <v>81</v>
      </c>
      <c r="W315" s="30" t="s">
        <v>43</v>
      </c>
      <c r="X315" s="30" t="s">
        <v>43</v>
      </c>
      <c r="Y315" s="17" t="n">
        <v>3</v>
      </c>
      <c r="Z315" s="17" t="n">
        <v>1</v>
      </c>
      <c r="AA315" s="17" t="n">
        <v>20</v>
      </c>
      <c r="AB315" s="17" t="n">
        <v>3</v>
      </c>
      <c r="AC315" s="40"/>
      <c r="AD315" s="26" t="n">
        <f aca="false">IF(ISBLANK(J315)=1,0,K315*AC315)</f>
        <v>0</v>
      </c>
      <c r="AE315" s="41" t="n">
        <v>7</v>
      </c>
      <c r="AF315" s="42" t="n">
        <v>0.05</v>
      </c>
    </row>
    <row r="316" customFormat="false" ht="42.5" hidden="false" customHeight="true" outlineLevel="0" collapsed="false">
      <c r="B316" s="29" t="s">
        <v>1371</v>
      </c>
      <c r="C316" s="17" t="s">
        <v>1391</v>
      </c>
      <c r="D316" s="18" t="s">
        <v>1392</v>
      </c>
      <c r="E316" s="17" t="s">
        <v>1393</v>
      </c>
      <c r="F316" s="17" t="s">
        <v>1387</v>
      </c>
      <c r="G316" s="19" t="str">
        <f aca="false">CONCATENATE(Z316,"/",AA316,"/",AB316)</f>
        <v>1/10/3</v>
      </c>
      <c r="H316" s="17" t="s">
        <v>1388</v>
      </c>
      <c r="I316" s="32" t="s">
        <v>198</v>
      </c>
      <c r="J316" s="20" t="n">
        <v>2999</v>
      </c>
      <c r="K316" s="13" t="n">
        <f aca="false">IF(ISBLANK(J316)=1,"-",J316*((Z316*AA316*AB316)/Y316))</f>
        <v>29990</v>
      </c>
      <c r="L316" s="21" t="str">
        <f aca="false">HYPERLINK(O316,"Video")</f>
        <v>Video</v>
      </c>
      <c r="M316" s="21" t="str">
        <f aca="false">HYPERLINK(N316,"Photo")</f>
        <v>Photo</v>
      </c>
      <c r="N316" s="37" t="s">
        <v>1394</v>
      </c>
      <c r="O316" s="21" t="s">
        <v>1395</v>
      </c>
      <c r="P316" s="27" t="s">
        <v>39</v>
      </c>
      <c r="Q316" s="39" t="n">
        <v>6974204922120</v>
      </c>
      <c r="R316" s="23" t="str">
        <f aca="false">_xlfn.CONCAT(V316,"x",W316,"x",X316)</f>
        <v>86x-x-</v>
      </c>
      <c r="S316" s="17" t="s">
        <v>43</v>
      </c>
      <c r="T316" s="17" t="s">
        <v>43</v>
      </c>
      <c r="U316" s="24" t="n">
        <v>315</v>
      </c>
      <c r="V316" s="17" t="n">
        <v>86</v>
      </c>
      <c r="W316" s="30" t="s">
        <v>43</v>
      </c>
      <c r="X316" s="30" t="s">
        <v>43</v>
      </c>
      <c r="Y316" s="17" t="n">
        <v>3</v>
      </c>
      <c r="Z316" s="17" t="n">
        <v>1</v>
      </c>
      <c r="AA316" s="17" t="n">
        <v>10</v>
      </c>
      <c r="AB316" s="17" t="n">
        <v>3</v>
      </c>
      <c r="AC316" s="40"/>
      <c r="AD316" s="26" t="n">
        <f aca="false">IF(ISBLANK(J316)=1,0,K316*AC316)</f>
        <v>0</v>
      </c>
      <c r="AE316" s="41" t="n">
        <v>7.4</v>
      </c>
      <c r="AF316" s="42" t="n">
        <v>0.073</v>
      </c>
    </row>
    <row r="317" customFormat="false" ht="42.5" hidden="false" customHeight="true" outlineLevel="0" collapsed="false">
      <c r="B317" s="29" t="s">
        <v>1371</v>
      </c>
      <c r="C317" s="17" t="s">
        <v>1396</v>
      </c>
      <c r="D317" s="18" t="s">
        <v>1397</v>
      </c>
      <c r="E317" s="17" t="s">
        <v>1393</v>
      </c>
      <c r="F317" s="17" t="s">
        <v>1387</v>
      </c>
      <c r="G317" s="19" t="str">
        <f aca="false">CONCATENATE(Z317,"/",AA317,"/",AB317)</f>
        <v>1/10/3</v>
      </c>
      <c r="H317" s="17" t="s">
        <v>1388</v>
      </c>
      <c r="I317" s="32" t="s">
        <v>198</v>
      </c>
      <c r="J317" s="20" t="n">
        <v>3499</v>
      </c>
      <c r="K317" s="13" t="n">
        <f aca="false">IF(ISBLANK(J317)=1,"-",J317*((Z317*AA317*AB317)/Y317))</f>
        <v>34990</v>
      </c>
      <c r="L317" s="21" t="str">
        <f aca="false">HYPERLINK(O317,"Video")</f>
        <v>Video</v>
      </c>
      <c r="M317" s="21" t="str">
        <f aca="false">HYPERLINK(N317,"Photo")</f>
        <v>Photo</v>
      </c>
      <c r="N317" s="37" t="s">
        <v>1398</v>
      </c>
      <c r="O317" s="21" t="s">
        <v>1399</v>
      </c>
      <c r="P317" s="27" t="s">
        <v>39</v>
      </c>
      <c r="Q317" s="39" t="n">
        <v>6974204922137</v>
      </c>
      <c r="R317" s="23" t="str">
        <f aca="false">_xlfn.CONCAT(V317,"x",W317,"x",X317)</f>
        <v>91x-x-</v>
      </c>
      <c r="S317" s="17" t="s">
        <v>43</v>
      </c>
      <c r="T317" s="17" t="s">
        <v>43</v>
      </c>
      <c r="U317" s="24" t="n">
        <v>316</v>
      </c>
      <c r="V317" s="17" t="n">
        <v>91</v>
      </c>
      <c r="W317" s="30" t="s">
        <v>43</v>
      </c>
      <c r="X317" s="30" t="s">
        <v>43</v>
      </c>
      <c r="Y317" s="17" t="n">
        <v>3</v>
      </c>
      <c r="Z317" s="17" t="n">
        <v>1</v>
      </c>
      <c r="AA317" s="17" t="n">
        <v>10</v>
      </c>
      <c r="AB317" s="17" t="n">
        <v>3</v>
      </c>
      <c r="AC317" s="40"/>
      <c r="AD317" s="26" t="n">
        <f aca="false">IF(ISBLANK(J317)=1,0,K317*AC317)</f>
        <v>0</v>
      </c>
      <c r="AE317" s="41" t="n">
        <v>10.7</v>
      </c>
      <c r="AF317" s="42" t="n">
        <v>0.088</v>
      </c>
    </row>
    <row r="318" customFormat="false" ht="42.5" hidden="false" customHeight="true" outlineLevel="0" collapsed="false">
      <c r="B318" s="29" t="s">
        <v>1371</v>
      </c>
      <c r="C318" s="17" t="s">
        <v>1400</v>
      </c>
      <c r="D318" s="18" t="s">
        <v>1401</v>
      </c>
      <c r="E318" s="17" t="s">
        <v>1402</v>
      </c>
      <c r="F318" s="17" t="s">
        <v>1387</v>
      </c>
      <c r="G318" s="19" t="str">
        <f aca="false">CONCATENATE(Z318,"/",AA318,"/",AB318)</f>
        <v>1/8/3</v>
      </c>
      <c r="H318" s="17" t="s">
        <v>1388</v>
      </c>
      <c r="I318" s="32" t="s">
        <v>198</v>
      </c>
      <c r="J318" s="20" t="n">
        <v>5100</v>
      </c>
      <c r="K318" s="13" t="n">
        <f aca="false">IF(ISBLANK(J318)=1,"-",J318*((Z318*AA318*AB318)/Y318))</f>
        <v>40800</v>
      </c>
      <c r="L318" s="21" t="str">
        <f aca="false">HYPERLINK(O318,"Video")</f>
        <v>Video</v>
      </c>
      <c r="M318" s="21" t="str">
        <f aca="false">HYPERLINK(N318,"Photo")</f>
        <v>Photo</v>
      </c>
      <c r="N318" s="37" t="s">
        <v>1403</v>
      </c>
      <c r="O318" s="21" t="s">
        <v>1404</v>
      </c>
      <c r="P318" s="27" t="s">
        <v>39</v>
      </c>
      <c r="Q318" s="39" t="n">
        <v>6974204922144</v>
      </c>
      <c r="R318" s="23" t="str">
        <f aca="false">_xlfn.CONCAT(V318,"x",W318,"x",X318)</f>
        <v>105x-x-</v>
      </c>
      <c r="S318" s="17" t="s">
        <v>43</v>
      </c>
      <c r="T318" s="17" t="s">
        <v>43</v>
      </c>
      <c r="U318" s="24" t="n">
        <v>317</v>
      </c>
      <c r="V318" s="17" t="n">
        <v>105</v>
      </c>
      <c r="W318" s="30" t="s">
        <v>43</v>
      </c>
      <c r="X318" s="30" t="s">
        <v>43</v>
      </c>
      <c r="Y318" s="17" t="n">
        <v>3</v>
      </c>
      <c r="Z318" s="17" t="n">
        <v>1</v>
      </c>
      <c r="AA318" s="17" t="n">
        <v>8</v>
      </c>
      <c r="AB318" s="17" t="n">
        <v>3</v>
      </c>
      <c r="AC318" s="40"/>
      <c r="AD318" s="26" t="n">
        <f aca="false">IF(ISBLANK(J318)=1,0,K318*AC318)</f>
        <v>0</v>
      </c>
      <c r="AE318" s="41" t="n">
        <v>9.5</v>
      </c>
      <c r="AF318" s="42" t="n">
        <v>0.083</v>
      </c>
    </row>
    <row r="319" customFormat="false" ht="42.5" hidden="false" customHeight="true" outlineLevel="0" collapsed="false">
      <c r="B319" s="29" t="s">
        <v>1371</v>
      </c>
      <c r="C319" s="17" t="s">
        <v>1405</v>
      </c>
      <c r="D319" s="18" t="s">
        <v>1406</v>
      </c>
      <c r="E319" s="17" t="s">
        <v>640</v>
      </c>
      <c r="F319" s="17" t="s">
        <v>1407</v>
      </c>
      <c r="G319" s="19" t="str">
        <f aca="false">CONCATENATE(Z319,"/",AA319,"/",AB319)</f>
        <v>1/6/15</v>
      </c>
      <c r="H319" s="17" t="s">
        <v>1408</v>
      </c>
      <c r="I319" s="32" t="s">
        <v>198</v>
      </c>
      <c r="J319" s="20" t="n">
        <v>4190</v>
      </c>
      <c r="K319" s="13" t="n">
        <f aca="false">IF(ISBLANK(J319)=1,"-",J319*((Z319*AA319*AB319)/Y319))</f>
        <v>25140</v>
      </c>
      <c r="L319" s="51"/>
      <c r="M319" s="21" t="str">
        <f aca="false">HYPERLINK(N319,"Photo")</f>
        <v>Photo</v>
      </c>
      <c r="N319" s="37" t="s">
        <v>1409</v>
      </c>
      <c r="O319" s="21"/>
      <c r="P319" s="27" t="s">
        <v>39</v>
      </c>
      <c r="Q319" s="39" t="n">
        <v>6974204928450</v>
      </c>
      <c r="R319" s="23"/>
      <c r="S319" s="17" t="s">
        <v>43</v>
      </c>
      <c r="T319" s="17" t="s">
        <v>43</v>
      </c>
      <c r="U319" s="24" t="n">
        <v>318</v>
      </c>
      <c r="V319" s="17" t="n">
        <v>0</v>
      </c>
      <c r="W319" s="17" t="n">
        <v>0</v>
      </c>
      <c r="X319" s="17" t="n">
        <v>0</v>
      </c>
      <c r="Y319" s="17" t="n">
        <v>15</v>
      </c>
      <c r="Z319" s="17" t="n">
        <v>1</v>
      </c>
      <c r="AA319" s="17" t="n">
        <v>6</v>
      </c>
      <c r="AB319" s="17" t="n">
        <v>15</v>
      </c>
      <c r="AC319" s="40"/>
      <c r="AD319" s="26" t="n">
        <f aca="false">IF(ISBLANK(J319)=1,0,K319*AC319)</f>
        <v>0</v>
      </c>
      <c r="AE319" s="41" t="n">
        <v>0</v>
      </c>
      <c r="AF319" s="42" t="n">
        <v>0</v>
      </c>
    </row>
    <row r="320" customFormat="false" ht="42.5" hidden="false" customHeight="true" outlineLevel="0" collapsed="false">
      <c r="B320" s="29" t="s">
        <v>1371</v>
      </c>
      <c r="C320" s="17" t="s">
        <v>1410</v>
      </c>
      <c r="D320" s="18" t="s">
        <v>1406</v>
      </c>
      <c r="E320" s="17" t="s">
        <v>640</v>
      </c>
      <c r="F320" s="17" t="s">
        <v>1411</v>
      </c>
      <c r="G320" s="19" t="str">
        <f aca="false">CONCATENATE(Z320,"/",AA320,"/",AB320)</f>
        <v>1/6/26</v>
      </c>
      <c r="H320" s="17" t="s">
        <v>1412</v>
      </c>
      <c r="I320" s="32" t="s">
        <v>198</v>
      </c>
      <c r="J320" s="20" t="n">
        <v>6390</v>
      </c>
      <c r="K320" s="13" t="n">
        <f aca="false">IF(ISBLANK(J320)=1,"-",J320*((Z320*AA320*AB320)/Y320))</f>
        <v>39873.6</v>
      </c>
      <c r="L320" s="51"/>
      <c r="M320" s="21" t="str">
        <f aca="false">HYPERLINK(N320,"Photo")</f>
        <v>Photo</v>
      </c>
      <c r="N320" s="37" t="s">
        <v>1413</v>
      </c>
      <c r="O320" s="21"/>
      <c r="P320" s="27" t="s">
        <v>39</v>
      </c>
      <c r="Q320" s="39" t="n">
        <v>6974204928467</v>
      </c>
      <c r="R320" s="23"/>
      <c r="S320" s="17" t="s">
        <v>43</v>
      </c>
      <c r="T320" s="17" t="s">
        <v>43</v>
      </c>
      <c r="U320" s="24" t="n">
        <v>319</v>
      </c>
      <c r="V320" s="17" t="n">
        <v>0</v>
      </c>
      <c r="W320" s="17" t="n">
        <v>0</v>
      </c>
      <c r="X320" s="17" t="n">
        <v>0</v>
      </c>
      <c r="Y320" s="17" t="n">
        <v>25</v>
      </c>
      <c r="Z320" s="17" t="n">
        <v>1</v>
      </c>
      <c r="AA320" s="17" t="n">
        <v>6</v>
      </c>
      <c r="AB320" s="17" t="n">
        <v>26</v>
      </c>
      <c r="AC320" s="40"/>
      <c r="AD320" s="26" t="n">
        <f aca="false">IF(ISBLANK(J320)=1,0,K320*AC320)</f>
        <v>0</v>
      </c>
      <c r="AE320" s="41" t="n">
        <v>0</v>
      </c>
      <c r="AF320" s="42" t="n">
        <v>0</v>
      </c>
    </row>
    <row r="321" customFormat="false" ht="42.5" hidden="false" customHeight="true" outlineLevel="0" collapsed="false">
      <c r="B321" s="29" t="s">
        <v>1414</v>
      </c>
      <c r="C321" s="17" t="s">
        <v>1415</v>
      </c>
      <c r="D321" s="18" t="s">
        <v>1416</v>
      </c>
      <c r="E321" s="17" t="s">
        <v>124</v>
      </c>
      <c r="F321" s="17" t="s">
        <v>1417</v>
      </c>
      <c r="G321" s="19" t="str">
        <f aca="false">CONCATENATE(Z321,"/",AA321,"/",AB321)</f>
        <v>1/18/4</v>
      </c>
      <c r="H321" s="17" t="s">
        <v>1359</v>
      </c>
      <c r="I321" s="32" t="s">
        <v>198</v>
      </c>
      <c r="J321" s="20" t="n">
        <v>1250</v>
      </c>
      <c r="K321" s="13" t="n">
        <f aca="false">IF(ISBLANK(J321)=1,"-",J321*((Z321*AA321*AB321)/Y321))</f>
        <v>22500</v>
      </c>
      <c r="L321" s="21" t="str">
        <f aca="false">HYPERLINK(O321,"Video")</f>
        <v>Video</v>
      </c>
      <c r="M321" s="21" t="str">
        <f aca="false">HYPERLINK(N321,"Photo")</f>
        <v>Photo</v>
      </c>
      <c r="N321" s="37" t="s">
        <v>1418</v>
      </c>
      <c r="O321" s="21" t="s">
        <v>1419</v>
      </c>
      <c r="P321" s="38" t="s">
        <v>503</v>
      </c>
      <c r="Q321" s="39" t="n">
        <v>6974204922151</v>
      </c>
      <c r="R321" s="23" t="str">
        <f aca="false">_xlfn.CONCAT(V321,"x",W321,"x",X321)</f>
        <v>2x-x68</v>
      </c>
      <c r="S321" s="17" t="s">
        <v>43</v>
      </c>
      <c r="T321" s="17" t="s">
        <v>43</v>
      </c>
      <c r="U321" s="24" t="n">
        <v>320</v>
      </c>
      <c r="V321" s="17" t="n">
        <v>2</v>
      </c>
      <c r="W321" s="30" t="s">
        <v>43</v>
      </c>
      <c r="X321" s="17" t="n">
        <v>68</v>
      </c>
      <c r="Y321" s="17" t="n">
        <v>4</v>
      </c>
      <c r="Z321" s="17" t="n">
        <v>1</v>
      </c>
      <c r="AA321" s="17" t="n">
        <v>18</v>
      </c>
      <c r="AB321" s="17" t="n">
        <v>4</v>
      </c>
      <c r="AC321" s="40"/>
      <c r="AD321" s="26" t="n">
        <f aca="false">IF(ISBLANK(J321)=1,0,K321*AC321)</f>
        <v>0</v>
      </c>
      <c r="AE321" s="41" t="n">
        <v>15.8</v>
      </c>
      <c r="AF321" s="42" t="n">
        <v>0.05</v>
      </c>
    </row>
    <row r="322" customFormat="false" ht="42.5" hidden="false" customHeight="true" outlineLevel="0" collapsed="false">
      <c r="B322" s="29" t="s">
        <v>1414</v>
      </c>
      <c r="C322" s="17" t="s">
        <v>1420</v>
      </c>
      <c r="D322" s="18" t="s">
        <v>1421</v>
      </c>
      <c r="E322" s="17" t="s">
        <v>124</v>
      </c>
      <c r="F322" s="17" t="s">
        <v>1422</v>
      </c>
      <c r="G322" s="19" t="str">
        <f aca="false">CONCATENATE(Z322,"/",AA322,"/",AB322)</f>
        <v>1/18/4</v>
      </c>
      <c r="H322" s="17" t="s">
        <v>1359</v>
      </c>
      <c r="I322" s="32" t="s">
        <v>198</v>
      </c>
      <c r="J322" s="20" t="n">
        <v>1650</v>
      </c>
      <c r="K322" s="13" t="n">
        <f aca="false">IF(ISBLANK(J322)=1,"-",J322*((Z322*AA322*AB322)/Y322))</f>
        <v>29700</v>
      </c>
      <c r="L322" s="21" t="str">
        <f aca="false">HYPERLINK(O322,"Video")</f>
        <v>Video</v>
      </c>
      <c r="M322" s="21" t="str">
        <f aca="false">HYPERLINK(N322,"Photo")</f>
        <v>Photo</v>
      </c>
      <c r="N322" s="37" t="s">
        <v>1423</v>
      </c>
      <c r="O322" s="21" t="s">
        <v>1424</v>
      </c>
      <c r="P322" s="38" t="s">
        <v>503</v>
      </c>
      <c r="Q322" s="39" t="n">
        <v>6974204922168</v>
      </c>
      <c r="R322" s="23" t="str">
        <f aca="false">_xlfn.CONCAT(V322,"x",W322,"x",X322)</f>
        <v>2x-x68</v>
      </c>
      <c r="S322" s="17" t="s">
        <v>43</v>
      </c>
      <c r="T322" s="17" t="s">
        <v>43</v>
      </c>
      <c r="U322" s="24" t="n">
        <v>321</v>
      </c>
      <c r="V322" s="17" t="n">
        <v>2</v>
      </c>
      <c r="W322" s="30" t="s">
        <v>43</v>
      </c>
      <c r="X322" s="17" t="n">
        <v>68</v>
      </c>
      <c r="Y322" s="17" t="n">
        <v>4</v>
      </c>
      <c r="Z322" s="17" t="n">
        <v>1</v>
      </c>
      <c r="AA322" s="17" t="n">
        <v>18</v>
      </c>
      <c r="AB322" s="17" t="n">
        <v>4</v>
      </c>
      <c r="AC322" s="40"/>
      <c r="AD322" s="26" t="n">
        <f aca="false">IF(ISBLANK(J322)=1,0,K322*AC322)</f>
        <v>0</v>
      </c>
      <c r="AE322" s="41" t="n">
        <v>18.1</v>
      </c>
      <c r="AF322" s="42" t="n">
        <v>0.053</v>
      </c>
    </row>
    <row r="323" customFormat="false" ht="42.5" hidden="false" customHeight="true" outlineLevel="0" collapsed="false">
      <c r="B323" s="29" t="s">
        <v>1414</v>
      </c>
      <c r="C323" s="17" t="s">
        <v>1425</v>
      </c>
      <c r="D323" s="18" t="s">
        <v>1426</v>
      </c>
      <c r="E323" s="17" t="s">
        <v>124</v>
      </c>
      <c r="F323" s="17" t="s">
        <v>1422</v>
      </c>
      <c r="G323" s="19" t="str">
        <f aca="false">CONCATENATE(Z323,"/",AA323,"/",AB323)</f>
        <v>1/18/4</v>
      </c>
      <c r="H323" s="17" t="s">
        <v>1359</v>
      </c>
      <c r="I323" s="32" t="s">
        <v>198</v>
      </c>
      <c r="J323" s="20" t="n">
        <v>1650</v>
      </c>
      <c r="K323" s="13" t="n">
        <f aca="false">IF(ISBLANK(J323)=1,"-",J323*((Z323*AA323*AB323)/Y323))</f>
        <v>29700</v>
      </c>
      <c r="L323" s="21" t="str">
        <f aca="false">HYPERLINK(O323,"Video")</f>
        <v>Video</v>
      </c>
      <c r="M323" s="21" t="str">
        <f aca="false">HYPERLINK(N323,"Photo")</f>
        <v>Photo</v>
      </c>
      <c r="N323" s="37" t="s">
        <v>1427</v>
      </c>
      <c r="O323" s="21" t="s">
        <v>1428</v>
      </c>
      <c r="P323" s="38" t="s">
        <v>503</v>
      </c>
      <c r="Q323" s="39" t="n">
        <v>6974204922175</v>
      </c>
      <c r="R323" s="23" t="str">
        <f aca="false">_xlfn.CONCAT(V323,"x",W323,"x",X323)</f>
        <v>2x-x68</v>
      </c>
      <c r="S323" s="17" t="s">
        <v>43</v>
      </c>
      <c r="T323" s="17" t="s">
        <v>43</v>
      </c>
      <c r="U323" s="24" t="n">
        <v>322</v>
      </c>
      <c r="V323" s="17" t="n">
        <v>2</v>
      </c>
      <c r="W323" s="30" t="s">
        <v>43</v>
      </c>
      <c r="X323" s="17" t="n">
        <v>68</v>
      </c>
      <c r="Y323" s="17" t="n">
        <v>4</v>
      </c>
      <c r="Z323" s="17" t="n">
        <v>1</v>
      </c>
      <c r="AA323" s="17" t="n">
        <v>18</v>
      </c>
      <c r="AB323" s="17" t="n">
        <v>4</v>
      </c>
      <c r="AC323" s="40"/>
      <c r="AD323" s="26" t="n">
        <f aca="false">IF(ISBLANK(J323)=1,0,K323*AC323)</f>
        <v>0</v>
      </c>
      <c r="AE323" s="41" t="n">
        <v>18.4</v>
      </c>
      <c r="AF323" s="42" t="n">
        <v>0.053</v>
      </c>
    </row>
    <row r="324" customFormat="false" ht="42.5" hidden="false" customHeight="true" outlineLevel="0" collapsed="false">
      <c r="B324" s="29" t="s">
        <v>1414</v>
      </c>
      <c r="C324" s="17" t="s">
        <v>1429</v>
      </c>
      <c r="D324" s="18" t="s">
        <v>1430</v>
      </c>
      <c r="E324" s="17" t="s">
        <v>124</v>
      </c>
      <c r="F324" s="17" t="s">
        <v>1422</v>
      </c>
      <c r="G324" s="19" t="str">
        <f aca="false">CONCATENATE(Z324,"/",AA324,"/",AB324)</f>
        <v>1/18/4</v>
      </c>
      <c r="H324" s="17" t="s">
        <v>1359</v>
      </c>
      <c r="I324" s="32" t="s">
        <v>198</v>
      </c>
      <c r="J324" s="20" t="n">
        <v>1650</v>
      </c>
      <c r="K324" s="13" t="n">
        <f aca="false">IF(ISBLANK(J324)=1,"-",J324*((Z324*AA324*AB324)/Y324))</f>
        <v>29700</v>
      </c>
      <c r="L324" s="21" t="str">
        <f aca="false">HYPERLINK(O324,"Video")</f>
        <v>Video</v>
      </c>
      <c r="M324" s="21" t="str">
        <f aca="false">HYPERLINK(N324,"Photo")</f>
        <v>Photo</v>
      </c>
      <c r="N324" s="37" t="s">
        <v>1431</v>
      </c>
      <c r="O324" s="21" t="s">
        <v>1432</v>
      </c>
      <c r="P324" s="38" t="s">
        <v>503</v>
      </c>
      <c r="Q324" s="39" t="n">
        <v>6974204922182</v>
      </c>
      <c r="R324" s="23" t="str">
        <f aca="false">_xlfn.CONCAT(V324,"x",W324,"x",X324)</f>
        <v>2x-x68</v>
      </c>
      <c r="S324" s="17" t="s">
        <v>43</v>
      </c>
      <c r="T324" s="17" t="s">
        <v>43</v>
      </c>
      <c r="U324" s="24" t="n">
        <v>323</v>
      </c>
      <c r="V324" s="17" t="n">
        <v>2</v>
      </c>
      <c r="W324" s="30" t="s">
        <v>43</v>
      </c>
      <c r="X324" s="17" t="n">
        <v>68</v>
      </c>
      <c r="Y324" s="17" t="n">
        <v>4</v>
      </c>
      <c r="Z324" s="17" t="n">
        <v>1</v>
      </c>
      <c r="AA324" s="17" t="n">
        <v>18</v>
      </c>
      <c r="AB324" s="17" t="n">
        <v>4</v>
      </c>
      <c r="AC324" s="40"/>
      <c r="AD324" s="26" t="n">
        <f aca="false">IF(ISBLANK(J324)=1,0,K324*AC324)</f>
        <v>0</v>
      </c>
      <c r="AE324" s="41" t="n">
        <v>18.2</v>
      </c>
      <c r="AF324" s="42" t="n">
        <v>0.053</v>
      </c>
    </row>
    <row r="325" customFormat="false" ht="42.5" hidden="true" customHeight="true" outlineLevel="0" collapsed="false">
      <c r="B325" s="29" t="s">
        <v>1414</v>
      </c>
      <c r="C325" s="17" t="s">
        <v>1433</v>
      </c>
      <c r="D325" s="18" t="s">
        <v>1434</v>
      </c>
      <c r="E325" s="17" t="s">
        <v>124</v>
      </c>
      <c r="F325" s="17" t="s">
        <v>1422</v>
      </c>
      <c r="G325" s="19" t="str">
        <f aca="false">CONCATENATE(Z325,"/",AA325,"/",AB325)</f>
        <v>1/18/4</v>
      </c>
      <c r="H325" s="17" t="s">
        <v>1359</v>
      </c>
      <c r="I325" s="10" t="s">
        <v>37</v>
      </c>
      <c r="J325" s="20"/>
      <c r="K325" s="13" t="str">
        <f aca="false">IF(ISBLANK(J325)=1,"-",J325*((Z325*AA325*AB325)/Y325))</f>
        <v>-</v>
      </c>
      <c r="L325" s="21" t="str">
        <f aca="false">HYPERLINK(O325,"Video")</f>
        <v>Video</v>
      </c>
      <c r="M325" s="21" t="str">
        <f aca="false">HYPERLINK(N325,"Photo")</f>
        <v>Photo</v>
      </c>
      <c r="N325" s="37" t="s">
        <v>1435</v>
      </c>
      <c r="O325" s="21" t="s">
        <v>1436</v>
      </c>
      <c r="P325" s="38" t="s">
        <v>503</v>
      </c>
      <c r="Q325" s="39" t="n">
        <v>6974204922199</v>
      </c>
      <c r="R325" s="23" t="str">
        <f aca="false">_xlfn.CONCAT(V325,"x",W325,"x",X325)</f>
        <v>2x-x68</v>
      </c>
      <c r="S325" s="17" t="s">
        <v>43</v>
      </c>
      <c r="T325" s="17" t="s">
        <v>43</v>
      </c>
      <c r="U325" s="24" t="n">
        <v>324</v>
      </c>
      <c r="V325" s="17" t="n">
        <v>2</v>
      </c>
      <c r="W325" s="30" t="s">
        <v>43</v>
      </c>
      <c r="X325" s="17" t="n">
        <v>68</v>
      </c>
      <c r="Y325" s="17" t="n">
        <v>4</v>
      </c>
      <c r="Z325" s="17" t="n">
        <v>1</v>
      </c>
      <c r="AA325" s="17" t="n">
        <v>18</v>
      </c>
      <c r="AB325" s="17" t="n">
        <v>4</v>
      </c>
      <c r="AC325" s="40"/>
      <c r="AD325" s="26" t="n">
        <f aca="false">IF(ISBLANK(J325)=1,0,K325*AC325)</f>
        <v>0</v>
      </c>
      <c r="AE325" s="41" t="n">
        <v>18.5</v>
      </c>
      <c r="AF325" s="42" t="n">
        <v>0.053</v>
      </c>
    </row>
    <row r="326" customFormat="false" ht="42.5" hidden="false" customHeight="true" outlineLevel="0" collapsed="false">
      <c r="B326" s="29" t="s">
        <v>1414</v>
      </c>
      <c r="C326" s="17" t="s">
        <v>1437</v>
      </c>
      <c r="D326" s="18" t="s">
        <v>1438</v>
      </c>
      <c r="E326" s="17" t="s">
        <v>124</v>
      </c>
      <c r="F326" s="17" t="s">
        <v>1422</v>
      </c>
      <c r="G326" s="19" t="str">
        <f aca="false">CONCATENATE(Z326,"/",AA326,"/",AB326)</f>
        <v>1/18/4</v>
      </c>
      <c r="H326" s="17" t="s">
        <v>1359</v>
      </c>
      <c r="I326" s="32" t="s">
        <v>198</v>
      </c>
      <c r="J326" s="20" t="n">
        <v>1650</v>
      </c>
      <c r="K326" s="13" t="n">
        <f aca="false">IF(ISBLANK(J326)=1,"-",J326*((Z326*AA326*AB326)/Y326))</f>
        <v>29700</v>
      </c>
      <c r="L326" s="21" t="str">
        <f aca="false">HYPERLINK(O326,"Video")</f>
        <v>Video</v>
      </c>
      <c r="M326" s="21" t="str">
        <f aca="false">HYPERLINK(N326,"Photo")</f>
        <v>Photo</v>
      </c>
      <c r="N326" s="37" t="s">
        <v>1439</v>
      </c>
      <c r="O326" s="21" t="s">
        <v>1440</v>
      </c>
      <c r="P326" s="38" t="s">
        <v>503</v>
      </c>
      <c r="Q326" s="39" t="n">
        <v>6974204922205</v>
      </c>
      <c r="R326" s="23" t="str">
        <f aca="false">_xlfn.CONCAT(V326,"x",W326,"x",X326)</f>
        <v>2x-x68</v>
      </c>
      <c r="S326" s="17" t="s">
        <v>43</v>
      </c>
      <c r="T326" s="17" t="s">
        <v>43</v>
      </c>
      <c r="U326" s="24" t="n">
        <v>325</v>
      </c>
      <c r="V326" s="17" t="n">
        <v>2</v>
      </c>
      <c r="W326" s="30" t="s">
        <v>43</v>
      </c>
      <c r="X326" s="17" t="n">
        <v>68</v>
      </c>
      <c r="Y326" s="17" t="n">
        <v>4</v>
      </c>
      <c r="Z326" s="17" t="n">
        <v>1</v>
      </c>
      <c r="AA326" s="17" t="n">
        <v>18</v>
      </c>
      <c r="AB326" s="17" t="n">
        <v>4</v>
      </c>
      <c r="AC326" s="40"/>
      <c r="AD326" s="26" t="n">
        <f aca="false">IF(ISBLANK(J326)=1,0,K326*AC326)</f>
        <v>0</v>
      </c>
      <c r="AE326" s="41" t="n">
        <v>18.4</v>
      </c>
      <c r="AF326" s="42" t="n">
        <v>0.053</v>
      </c>
    </row>
    <row r="327" customFormat="false" ht="42.5" hidden="true" customHeight="true" outlineLevel="0" collapsed="false">
      <c r="B327" s="29" t="s">
        <v>1414</v>
      </c>
      <c r="C327" s="17" t="s">
        <v>1441</v>
      </c>
      <c r="D327" s="18" t="s">
        <v>1442</v>
      </c>
      <c r="E327" s="17" t="s">
        <v>124</v>
      </c>
      <c r="F327" s="17" t="s">
        <v>1422</v>
      </c>
      <c r="G327" s="19" t="str">
        <f aca="false">CONCATENATE(Z327,"/",AA327,"/",AB327)</f>
        <v>1/18/4</v>
      </c>
      <c r="H327" s="17" t="s">
        <v>1359</v>
      </c>
      <c r="I327" s="10" t="s">
        <v>37</v>
      </c>
      <c r="J327" s="20"/>
      <c r="K327" s="13" t="str">
        <f aca="false">IF(ISBLANK(J327)=1,"-",J327*((Z327*AA327*AB327)/Y327))</f>
        <v>-</v>
      </c>
      <c r="L327" s="21" t="str">
        <f aca="false">HYPERLINK(O327,"Video")</f>
        <v>Video</v>
      </c>
      <c r="M327" s="21" t="str">
        <f aca="false">HYPERLINK(N327,"Photo")</f>
        <v>Photo</v>
      </c>
      <c r="N327" s="37" t="s">
        <v>1443</v>
      </c>
      <c r="O327" s="21" t="s">
        <v>1444</v>
      </c>
      <c r="P327" s="38" t="s">
        <v>503</v>
      </c>
      <c r="Q327" s="39" t="n">
        <v>6974204922212</v>
      </c>
      <c r="R327" s="23" t="str">
        <f aca="false">_xlfn.CONCAT(V327,"x",W327,"x",X327)</f>
        <v>2x-x68</v>
      </c>
      <c r="S327" s="17" t="s">
        <v>43</v>
      </c>
      <c r="T327" s="17" t="s">
        <v>43</v>
      </c>
      <c r="U327" s="24" t="n">
        <v>326</v>
      </c>
      <c r="V327" s="17" t="n">
        <v>2</v>
      </c>
      <c r="W327" s="30" t="s">
        <v>43</v>
      </c>
      <c r="X327" s="17" t="n">
        <v>68</v>
      </c>
      <c r="Y327" s="17" t="n">
        <v>4</v>
      </c>
      <c r="Z327" s="17" t="n">
        <v>1</v>
      </c>
      <c r="AA327" s="17" t="n">
        <v>18</v>
      </c>
      <c r="AB327" s="17" t="n">
        <v>4</v>
      </c>
      <c r="AC327" s="40"/>
      <c r="AD327" s="26" t="n">
        <f aca="false">IF(ISBLANK(J327)=1,0,K327*AC327)</f>
        <v>0</v>
      </c>
      <c r="AE327" s="41" t="n">
        <v>18.2</v>
      </c>
      <c r="AF327" s="42" t="n">
        <v>0.053</v>
      </c>
    </row>
    <row r="328" customFormat="false" ht="42.5" hidden="false" customHeight="true" outlineLevel="0" collapsed="false">
      <c r="B328" s="29" t="s">
        <v>1414</v>
      </c>
      <c r="C328" s="17" t="s">
        <v>1445</v>
      </c>
      <c r="D328" s="18" t="s">
        <v>1446</v>
      </c>
      <c r="E328" s="17" t="s">
        <v>124</v>
      </c>
      <c r="F328" s="36" t="s">
        <v>1417</v>
      </c>
      <c r="G328" s="19" t="str">
        <f aca="false">CONCATENATE(Z328,"/",AA328,"/",AB328)</f>
        <v>1/18/4</v>
      </c>
      <c r="H328" s="17" t="s">
        <v>1359</v>
      </c>
      <c r="I328" s="32" t="s">
        <v>198</v>
      </c>
      <c r="J328" s="20" t="n">
        <v>1250</v>
      </c>
      <c r="K328" s="13" t="n">
        <f aca="false">IF(ISBLANK(J328)=1,"-",J328*((Z328*AA328*AB328)/Y328))</f>
        <v>22500</v>
      </c>
      <c r="L328" s="21" t="str">
        <f aca="false">HYPERLINK(O328,"Video")</f>
        <v>Video</v>
      </c>
      <c r="M328" s="21" t="str">
        <f aca="false">HYPERLINK(N328,"Photo")</f>
        <v>Photo</v>
      </c>
      <c r="N328" s="37" t="s">
        <v>1447</v>
      </c>
      <c r="O328" s="21" t="s">
        <v>1448</v>
      </c>
      <c r="P328" s="38" t="s">
        <v>503</v>
      </c>
      <c r="Q328" s="39" t="n">
        <v>6974204922229</v>
      </c>
      <c r="R328" s="23" t="str">
        <f aca="false">_xlfn.CONCAT(V328,"x",W328,"x",X328)</f>
        <v>2x-x68</v>
      </c>
      <c r="S328" s="17" t="s">
        <v>43</v>
      </c>
      <c r="T328" s="17" t="s">
        <v>43</v>
      </c>
      <c r="U328" s="24" t="n">
        <v>327</v>
      </c>
      <c r="V328" s="17" t="n">
        <v>2</v>
      </c>
      <c r="W328" s="30" t="s">
        <v>43</v>
      </c>
      <c r="X328" s="17" t="n">
        <v>68</v>
      </c>
      <c r="Y328" s="17" t="n">
        <v>4</v>
      </c>
      <c r="Z328" s="17" t="n">
        <v>1</v>
      </c>
      <c r="AA328" s="17" t="n">
        <v>18</v>
      </c>
      <c r="AB328" s="17" t="n">
        <v>4</v>
      </c>
      <c r="AC328" s="40"/>
      <c r="AD328" s="26" t="n">
        <f aca="false">IF(ISBLANK(J328)=1,0,K328*AC328)</f>
        <v>0</v>
      </c>
      <c r="AE328" s="41" t="n">
        <v>18.7</v>
      </c>
      <c r="AF328" s="42" t="n">
        <v>0.062</v>
      </c>
    </row>
    <row r="329" customFormat="false" ht="42.5" hidden="false" customHeight="true" outlineLevel="0" collapsed="false">
      <c r="B329" s="29" t="s">
        <v>1414</v>
      </c>
      <c r="C329" s="17" t="s">
        <v>1449</v>
      </c>
      <c r="D329" s="18" t="s">
        <v>1450</v>
      </c>
      <c r="E329" s="17" t="s">
        <v>280</v>
      </c>
      <c r="F329" s="17" t="s">
        <v>1422</v>
      </c>
      <c r="G329" s="19" t="str">
        <f aca="false">CONCATENATE(Z329,"/",AA329,"/",AB329)</f>
        <v>1/18/2</v>
      </c>
      <c r="H329" s="17" t="s">
        <v>1451</v>
      </c>
      <c r="I329" s="32" t="s">
        <v>198</v>
      </c>
      <c r="J329" s="20" t="n">
        <v>1490</v>
      </c>
      <c r="K329" s="13" t="n">
        <f aca="false">IF(ISBLANK(J329)=1,"-",J329*((Z329*AA329*AB329)/Y329))</f>
        <v>26820</v>
      </c>
      <c r="L329" s="21" t="str">
        <f aca="false">HYPERLINK(O329,"Video")</f>
        <v>Video</v>
      </c>
      <c r="M329" s="21" t="str">
        <f aca="false">HYPERLINK(N329,"Photo")</f>
        <v>Photo</v>
      </c>
      <c r="N329" s="37" t="s">
        <v>1452</v>
      </c>
      <c r="O329" s="21" t="s">
        <v>1453</v>
      </c>
      <c r="P329" s="38" t="s">
        <v>503</v>
      </c>
      <c r="Q329" s="39" t="n">
        <v>6974204922236</v>
      </c>
      <c r="R329" s="23" t="str">
        <f aca="false">_xlfn.CONCAT(V329,"x",W329,"x",X329)</f>
        <v>3x-x90</v>
      </c>
      <c r="S329" s="17" t="s">
        <v>43</v>
      </c>
      <c r="T329" s="17" t="s">
        <v>43</v>
      </c>
      <c r="U329" s="24" t="n">
        <v>328</v>
      </c>
      <c r="V329" s="17" t="n">
        <v>3</v>
      </c>
      <c r="W329" s="30" t="s">
        <v>43</v>
      </c>
      <c r="X329" s="17" t="n">
        <v>90</v>
      </c>
      <c r="Y329" s="17" t="n">
        <v>2</v>
      </c>
      <c r="Z329" s="17" t="n">
        <v>1</v>
      </c>
      <c r="AA329" s="17" t="n">
        <v>18</v>
      </c>
      <c r="AB329" s="17" t="n">
        <v>2</v>
      </c>
      <c r="AC329" s="40"/>
      <c r="AD329" s="26" t="n">
        <f aca="false">IF(ISBLANK(J329)=1,0,K329*AC329)</f>
        <v>0</v>
      </c>
      <c r="AE329" s="41" t="n">
        <v>17.7</v>
      </c>
      <c r="AF329" s="42" t="n">
        <v>0.039</v>
      </c>
    </row>
    <row r="330" customFormat="false" ht="42.5" hidden="false" customHeight="true" outlineLevel="0" collapsed="false">
      <c r="B330" s="29" t="s">
        <v>1414</v>
      </c>
      <c r="C330" s="17" t="s">
        <v>1454</v>
      </c>
      <c r="D330" s="18" t="s">
        <v>1455</v>
      </c>
      <c r="E330" s="17" t="s">
        <v>280</v>
      </c>
      <c r="F330" s="17" t="s">
        <v>1422</v>
      </c>
      <c r="G330" s="19" t="str">
        <f aca="false">CONCATENATE(Z330,"/",AA330,"/",AB330)</f>
        <v>1/18/2</v>
      </c>
      <c r="H330" s="17" t="s">
        <v>1451</v>
      </c>
      <c r="I330" s="32" t="s">
        <v>198</v>
      </c>
      <c r="J330" s="20" t="n">
        <v>1490</v>
      </c>
      <c r="K330" s="13" t="n">
        <f aca="false">IF(ISBLANK(J330)=1,"-",J330*((Z330*AA330*AB330)/Y330))</f>
        <v>26820</v>
      </c>
      <c r="L330" s="21" t="str">
        <f aca="false">HYPERLINK(O330,"Video")</f>
        <v>Video</v>
      </c>
      <c r="M330" s="21" t="str">
        <f aca="false">HYPERLINK(N330,"Photo")</f>
        <v>Photo</v>
      </c>
      <c r="N330" s="37" t="s">
        <v>1456</v>
      </c>
      <c r="O330" s="21" t="s">
        <v>1457</v>
      </c>
      <c r="P330" s="38" t="s">
        <v>503</v>
      </c>
      <c r="Q330" s="39" t="n">
        <v>6974204922243</v>
      </c>
      <c r="R330" s="23" t="str">
        <f aca="false">_xlfn.CONCAT(V330,"x",W330,"x",X330)</f>
        <v>3x-x90</v>
      </c>
      <c r="S330" s="17" t="s">
        <v>43</v>
      </c>
      <c r="T330" s="17" t="s">
        <v>43</v>
      </c>
      <c r="U330" s="24" t="n">
        <v>329</v>
      </c>
      <c r="V330" s="17" t="n">
        <v>3</v>
      </c>
      <c r="W330" s="30" t="s">
        <v>43</v>
      </c>
      <c r="X330" s="17" t="n">
        <v>90</v>
      </c>
      <c r="Y330" s="17" t="n">
        <v>2</v>
      </c>
      <c r="Z330" s="17" t="n">
        <v>1</v>
      </c>
      <c r="AA330" s="17" t="n">
        <v>18</v>
      </c>
      <c r="AB330" s="17" t="n">
        <v>2</v>
      </c>
      <c r="AC330" s="40"/>
      <c r="AD330" s="26" t="n">
        <f aca="false">IF(ISBLANK(J330)=1,0,K330*AC330)</f>
        <v>0</v>
      </c>
      <c r="AE330" s="41" t="n">
        <v>17.4</v>
      </c>
      <c r="AF330" s="42" t="n">
        <v>0.039</v>
      </c>
    </row>
    <row r="331" customFormat="false" ht="42.5" hidden="false" customHeight="true" outlineLevel="0" collapsed="false">
      <c r="B331" s="29" t="s">
        <v>1414</v>
      </c>
      <c r="C331" s="17" t="s">
        <v>1458</v>
      </c>
      <c r="D331" s="18" t="s">
        <v>1459</v>
      </c>
      <c r="E331" s="17" t="s">
        <v>280</v>
      </c>
      <c r="F331" s="17" t="s">
        <v>1422</v>
      </c>
      <c r="G331" s="19" t="str">
        <f aca="false">CONCATENATE(Z331,"/",AA331,"/",AB331)</f>
        <v>1/18/2</v>
      </c>
      <c r="H331" s="17" t="s">
        <v>1451</v>
      </c>
      <c r="I331" s="32" t="s">
        <v>198</v>
      </c>
      <c r="J331" s="20" t="n">
        <v>1490</v>
      </c>
      <c r="K331" s="13" t="n">
        <f aca="false">IF(ISBLANK(J331)=1,"-",J331*((Z331*AA331*AB331)/Y331))</f>
        <v>26820</v>
      </c>
      <c r="L331" s="21" t="str">
        <f aca="false">HYPERLINK(O331,"Video")</f>
        <v>Video</v>
      </c>
      <c r="M331" s="21" t="str">
        <f aca="false">HYPERLINK(N331,"Photo")</f>
        <v>Photo</v>
      </c>
      <c r="N331" s="37" t="s">
        <v>1460</v>
      </c>
      <c r="O331" s="21" t="s">
        <v>1461</v>
      </c>
      <c r="P331" s="38" t="s">
        <v>503</v>
      </c>
      <c r="Q331" s="39" t="n">
        <v>6974204922250</v>
      </c>
      <c r="R331" s="23" t="str">
        <f aca="false">_xlfn.CONCAT(V331,"x",W331,"x",X331)</f>
        <v>3x-x90</v>
      </c>
      <c r="S331" s="17" t="s">
        <v>43</v>
      </c>
      <c r="T331" s="17" t="s">
        <v>43</v>
      </c>
      <c r="U331" s="24" t="n">
        <v>330</v>
      </c>
      <c r="V331" s="17" t="n">
        <v>3</v>
      </c>
      <c r="W331" s="30" t="s">
        <v>43</v>
      </c>
      <c r="X331" s="17" t="n">
        <v>90</v>
      </c>
      <c r="Y331" s="17" t="n">
        <v>2</v>
      </c>
      <c r="Z331" s="17" t="n">
        <v>1</v>
      </c>
      <c r="AA331" s="17" t="n">
        <v>18</v>
      </c>
      <c r="AB331" s="17" t="n">
        <v>2</v>
      </c>
      <c r="AC331" s="40"/>
      <c r="AD331" s="26" t="n">
        <f aca="false">IF(ISBLANK(J331)=1,0,K331*AC331)</f>
        <v>0</v>
      </c>
      <c r="AE331" s="41" t="n">
        <v>17.5</v>
      </c>
      <c r="AF331" s="42" t="n">
        <v>0.039</v>
      </c>
    </row>
    <row r="332" customFormat="false" ht="42.5" hidden="false" customHeight="true" outlineLevel="0" collapsed="false">
      <c r="B332" s="29" t="s">
        <v>1414</v>
      </c>
      <c r="C332" s="17" t="s">
        <v>1462</v>
      </c>
      <c r="D332" s="18" t="s">
        <v>1463</v>
      </c>
      <c r="E332" s="17" t="s">
        <v>280</v>
      </c>
      <c r="F332" s="17" t="s">
        <v>1422</v>
      </c>
      <c r="G332" s="19" t="str">
        <f aca="false">CONCATENATE(Z332,"/",AA332,"/",AB332)</f>
        <v>1/18/2</v>
      </c>
      <c r="H332" s="17" t="s">
        <v>1451</v>
      </c>
      <c r="I332" s="32" t="s">
        <v>198</v>
      </c>
      <c r="J332" s="20" t="n">
        <v>1490</v>
      </c>
      <c r="K332" s="13" t="n">
        <f aca="false">IF(ISBLANK(J332)=1,"-",J332*((Z332*AA332*AB332)/Y332))</f>
        <v>26820</v>
      </c>
      <c r="L332" s="21" t="str">
        <f aca="false">HYPERLINK(O332,"Video")</f>
        <v>Video</v>
      </c>
      <c r="M332" s="21" t="str">
        <f aca="false">HYPERLINK(N332,"Photo")</f>
        <v>Photo</v>
      </c>
      <c r="N332" s="37" t="s">
        <v>1464</v>
      </c>
      <c r="O332" s="21" t="s">
        <v>1465</v>
      </c>
      <c r="P332" s="38" t="s">
        <v>503</v>
      </c>
      <c r="Q332" s="39" t="n">
        <v>6974204922267</v>
      </c>
      <c r="R332" s="23" t="str">
        <f aca="false">_xlfn.CONCAT(V332,"x",W332,"x",X332)</f>
        <v>3x-x90</v>
      </c>
      <c r="S332" s="17" t="s">
        <v>43</v>
      </c>
      <c r="T332" s="17" t="s">
        <v>43</v>
      </c>
      <c r="U332" s="24" t="n">
        <v>331</v>
      </c>
      <c r="V332" s="17" t="n">
        <v>3</v>
      </c>
      <c r="W332" s="30" t="s">
        <v>43</v>
      </c>
      <c r="X332" s="17" t="n">
        <v>90</v>
      </c>
      <c r="Y332" s="17" t="n">
        <v>2</v>
      </c>
      <c r="Z332" s="17" t="n">
        <v>1</v>
      </c>
      <c r="AA332" s="17" t="n">
        <v>18</v>
      </c>
      <c r="AB332" s="17" t="n">
        <v>2</v>
      </c>
      <c r="AC332" s="40"/>
      <c r="AD332" s="26" t="n">
        <f aca="false">IF(ISBLANK(J332)=1,0,K332*AC332)</f>
        <v>0</v>
      </c>
      <c r="AE332" s="41" t="n">
        <v>17.3</v>
      </c>
      <c r="AF332" s="42" t="n">
        <v>0.039</v>
      </c>
    </row>
    <row r="333" customFormat="false" ht="42.5" hidden="false" customHeight="true" outlineLevel="0" collapsed="false">
      <c r="B333" s="29" t="s">
        <v>1414</v>
      </c>
      <c r="C333" s="17" t="s">
        <v>1466</v>
      </c>
      <c r="D333" s="18" t="s">
        <v>1467</v>
      </c>
      <c r="E333" s="17" t="s">
        <v>280</v>
      </c>
      <c r="F333" s="17" t="s">
        <v>1422</v>
      </c>
      <c r="G333" s="19" t="str">
        <f aca="false">CONCATENATE(Z333,"/",AA333,"/",AB333)</f>
        <v>1/18/2</v>
      </c>
      <c r="H333" s="17" t="s">
        <v>1451</v>
      </c>
      <c r="I333" s="32" t="s">
        <v>198</v>
      </c>
      <c r="J333" s="20" t="n">
        <v>1490</v>
      </c>
      <c r="K333" s="13" t="n">
        <f aca="false">IF(ISBLANK(J333)=1,"-",J333*((Z333*AA333*AB333)/Y333))</f>
        <v>26820</v>
      </c>
      <c r="L333" s="21" t="str">
        <f aca="false">HYPERLINK(O333,"Video")</f>
        <v>Video</v>
      </c>
      <c r="M333" s="21" t="str">
        <f aca="false">HYPERLINK(N333,"Photo")</f>
        <v>Photo</v>
      </c>
      <c r="N333" s="37" t="s">
        <v>1468</v>
      </c>
      <c r="O333" s="21" t="s">
        <v>1469</v>
      </c>
      <c r="P333" s="38" t="s">
        <v>503</v>
      </c>
      <c r="Q333" s="39" t="n">
        <v>6974204922274</v>
      </c>
      <c r="R333" s="23" t="str">
        <f aca="false">_xlfn.CONCAT(V333,"x",W333,"x",X333)</f>
        <v>3x-x90</v>
      </c>
      <c r="S333" s="17" t="s">
        <v>43</v>
      </c>
      <c r="T333" s="17" t="s">
        <v>43</v>
      </c>
      <c r="U333" s="24" t="n">
        <v>332</v>
      </c>
      <c r="V333" s="17" t="n">
        <v>3</v>
      </c>
      <c r="W333" s="30" t="s">
        <v>43</v>
      </c>
      <c r="X333" s="17" t="n">
        <v>90</v>
      </c>
      <c r="Y333" s="17" t="n">
        <v>2</v>
      </c>
      <c r="Z333" s="17" t="n">
        <v>1</v>
      </c>
      <c r="AA333" s="17" t="n">
        <v>18</v>
      </c>
      <c r="AB333" s="17" t="n">
        <v>2</v>
      </c>
      <c r="AC333" s="40"/>
      <c r="AD333" s="26" t="n">
        <f aca="false">IF(ISBLANK(J333)=1,0,K333*AC333)</f>
        <v>0</v>
      </c>
      <c r="AE333" s="41" t="n">
        <v>17.6</v>
      </c>
      <c r="AF333" s="42" t="n">
        <v>0.039</v>
      </c>
    </row>
    <row r="334" customFormat="false" ht="42.5" hidden="false" customHeight="true" outlineLevel="0" collapsed="false">
      <c r="B334" s="29" t="s">
        <v>1414</v>
      </c>
      <c r="C334" s="17" t="s">
        <v>1470</v>
      </c>
      <c r="D334" s="18" t="s">
        <v>1471</v>
      </c>
      <c r="E334" s="17" t="s">
        <v>384</v>
      </c>
      <c r="F334" s="17" t="s">
        <v>1422</v>
      </c>
      <c r="G334" s="19" t="str">
        <f aca="false">CONCATENATE(Z334,"/",AA334,"/",AB334)</f>
        <v>1/1/24</v>
      </c>
      <c r="H334" s="17" t="s">
        <v>482</v>
      </c>
      <c r="I334" s="32" t="s">
        <v>198</v>
      </c>
      <c r="J334" s="20" t="n">
        <v>1090</v>
      </c>
      <c r="K334" s="13" t="n">
        <f aca="false">IF(ISBLANK(J334)=1,"-",J334*((Z334*AA334*AB334)/Y334))</f>
        <v>26160</v>
      </c>
      <c r="L334" s="21" t="str">
        <f aca="false">HYPERLINK(O334,"Video")</f>
        <v>Video</v>
      </c>
      <c r="M334" s="21" t="str">
        <f aca="false">HYPERLINK(N334,"Photo")</f>
        <v>Photo</v>
      </c>
      <c r="N334" s="37" t="s">
        <v>1472</v>
      </c>
      <c r="O334" s="21" t="s">
        <v>1473</v>
      </c>
      <c r="P334" s="38" t="s">
        <v>503</v>
      </c>
      <c r="Q334" s="39" t="n">
        <v>6974204922281</v>
      </c>
      <c r="R334" s="23" t="str">
        <f aca="false">_xlfn.CONCAT(V334,"x",W334,"x",X334)</f>
        <v>4x-x95</v>
      </c>
      <c r="S334" s="17" t="s">
        <v>43</v>
      </c>
      <c r="T334" s="17" t="s">
        <v>43</v>
      </c>
      <c r="U334" s="24" t="n">
        <v>333</v>
      </c>
      <c r="V334" s="17" t="n">
        <v>4</v>
      </c>
      <c r="W334" s="30" t="s">
        <v>43</v>
      </c>
      <c r="X334" s="17" t="n">
        <v>95</v>
      </c>
      <c r="Y334" s="17" t="n">
        <v>1</v>
      </c>
      <c r="Z334" s="17" t="n">
        <v>1</v>
      </c>
      <c r="AA334" s="17" t="n">
        <v>1</v>
      </c>
      <c r="AB334" s="17" t="n">
        <v>24</v>
      </c>
      <c r="AC334" s="40"/>
      <c r="AD334" s="26" t="n">
        <f aca="false">IF(ISBLANK(J334)=1,0,K334*AC334)</f>
        <v>0</v>
      </c>
      <c r="AE334" s="41" t="n">
        <v>16.5</v>
      </c>
      <c r="AF334" s="42" t="n">
        <v>0.038</v>
      </c>
    </row>
    <row r="335" customFormat="false" ht="42.5" hidden="false" customHeight="true" outlineLevel="0" collapsed="false">
      <c r="B335" s="29" t="s">
        <v>1414</v>
      </c>
      <c r="C335" s="17" t="s">
        <v>1474</v>
      </c>
      <c r="D335" s="18" t="s">
        <v>1475</v>
      </c>
      <c r="E335" s="17" t="s">
        <v>384</v>
      </c>
      <c r="F335" s="17" t="s">
        <v>1422</v>
      </c>
      <c r="G335" s="19" t="str">
        <f aca="false">CONCATENATE(Z335,"/",AA335,"/",AB335)</f>
        <v>1/1/24</v>
      </c>
      <c r="H335" s="17" t="s">
        <v>482</v>
      </c>
      <c r="I335" s="32" t="s">
        <v>198</v>
      </c>
      <c r="J335" s="20" t="n">
        <v>1090</v>
      </c>
      <c r="K335" s="13" t="n">
        <f aca="false">IF(ISBLANK(J335)=1,"-",J335*((Z335*AA335*AB335)/Y335))</f>
        <v>26160</v>
      </c>
      <c r="L335" s="21" t="str">
        <f aca="false">HYPERLINK(O335,"Video")</f>
        <v>Video</v>
      </c>
      <c r="M335" s="21" t="str">
        <f aca="false">HYPERLINK(N335,"Photo")</f>
        <v>Photo</v>
      </c>
      <c r="N335" s="37" t="s">
        <v>1476</v>
      </c>
      <c r="O335" s="21" t="s">
        <v>1477</v>
      </c>
      <c r="P335" s="38" t="s">
        <v>503</v>
      </c>
      <c r="Q335" s="39" t="n">
        <v>6974204922298</v>
      </c>
      <c r="R335" s="23" t="str">
        <f aca="false">_xlfn.CONCAT(V335,"x",W335,"x",X335)</f>
        <v>4x-x95</v>
      </c>
      <c r="S335" s="17" t="s">
        <v>43</v>
      </c>
      <c r="T335" s="17" t="s">
        <v>43</v>
      </c>
      <c r="U335" s="24" t="n">
        <v>334</v>
      </c>
      <c r="V335" s="17" t="n">
        <v>4</v>
      </c>
      <c r="W335" s="30" t="s">
        <v>43</v>
      </c>
      <c r="X335" s="17" t="n">
        <v>95</v>
      </c>
      <c r="Y335" s="17" t="n">
        <v>1</v>
      </c>
      <c r="Z335" s="17" t="n">
        <v>1</v>
      </c>
      <c r="AA335" s="17" t="n">
        <v>1</v>
      </c>
      <c r="AB335" s="17" t="n">
        <v>24</v>
      </c>
      <c r="AC335" s="40"/>
      <c r="AD335" s="26" t="n">
        <f aca="false">IF(ISBLANK(J335)=1,0,K335*AC335)</f>
        <v>0</v>
      </c>
      <c r="AE335" s="41" t="n">
        <v>16</v>
      </c>
      <c r="AF335" s="42" t="n">
        <v>0.038</v>
      </c>
    </row>
    <row r="336" customFormat="false" ht="42.5" hidden="false" customHeight="true" outlineLevel="0" collapsed="false">
      <c r="B336" s="29" t="s">
        <v>1414</v>
      </c>
      <c r="C336" s="17" t="s">
        <v>1478</v>
      </c>
      <c r="D336" s="18" t="s">
        <v>1479</v>
      </c>
      <c r="E336" s="17" t="s">
        <v>384</v>
      </c>
      <c r="F336" s="17" t="s">
        <v>1422</v>
      </c>
      <c r="G336" s="19" t="str">
        <f aca="false">CONCATENATE(Z336,"/",AA336,"/",AB336)</f>
        <v>1/1/24</v>
      </c>
      <c r="H336" s="17" t="s">
        <v>482</v>
      </c>
      <c r="I336" s="32" t="s">
        <v>198</v>
      </c>
      <c r="J336" s="20" t="n">
        <v>1090</v>
      </c>
      <c r="K336" s="13" t="n">
        <f aca="false">IF(ISBLANK(J336)=1,"-",J336*((Z336*AA336*AB336)/Y336))</f>
        <v>26160</v>
      </c>
      <c r="L336" s="21" t="str">
        <f aca="false">HYPERLINK(O336,"Video")</f>
        <v>Video</v>
      </c>
      <c r="M336" s="21" t="str">
        <f aca="false">HYPERLINK(N336,"Photo")</f>
        <v>Photo</v>
      </c>
      <c r="N336" s="37" t="s">
        <v>1480</v>
      </c>
      <c r="O336" s="21" t="s">
        <v>1481</v>
      </c>
      <c r="P336" s="38" t="s">
        <v>503</v>
      </c>
      <c r="Q336" s="39" t="n">
        <v>6974204922304</v>
      </c>
      <c r="R336" s="23" t="str">
        <f aca="false">_xlfn.CONCAT(V336,"x",W336,"x",X336)</f>
        <v>4x-x95</v>
      </c>
      <c r="S336" s="17" t="s">
        <v>43</v>
      </c>
      <c r="T336" s="17" t="s">
        <v>43</v>
      </c>
      <c r="U336" s="24" t="n">
        <v>335</v>
      </c>
      <c r="V336" s="17" t="n">
        <v>4</v>
      </c>
      <c r="W336" s="30" t="s">
        <v>43</v>
      </c>
      <c r="X336" s="17" t="n">
        <v>95</v>
      </c>
      <c r="Y336" s="17" t="n">
        <v>1</v>
      </c>
      <c r="Z336" s="17" t="n">
        <v>1</v>
      </c>
      <c r="AA336" s="17" t="n">
        <v>1</v>
      </c>
      <c r="AB336" s="17" t="n">
        <v>24</v>
      </c>
      <c r="AC336" s="40"/>
      <c r="AD336" s="26" t="n">
        <f aca="false">IF(ISBLANK(J336)=1,0,K336*AC336)</f>
        <v>0</v>
      </c>
      <c r="AE336" s="41" t="n">
        <v>16.4</v>
      </c>
      <c r="AF336" s="42" t="n">
        <v>0.038</v>
      </c>
    </row>
    <row r="337" customFormat="false" ht="42.5" hidden="false" customHeight="true" outlineLevel="0" collapsed="false">
      <c r="B337" s="29" t="s">
        <v>1414</v>
      </c>
      <c r="C337" s="17" t="s">
        <v>1482</v>
      </c>
      <c r="D337" s="18" t="s">
        <v>1483</v>
      </c>
      <c r="E337" s="17" t="s">
        <v>1484</v>
      </c>
      <c r="F337" s="17" t="s">
        <v>1485</v>
      </c>
      <c r="G337" s="19" t="str">
        <f aca="false">CONCATENATE(Z337,"/",AA337,"/",AB337)</f>
        <v>1/80/12</v>
      </c>
      <c r="H337" s="17" t="s">
        <v>1486</v>
      </c>
      <c r="I337" s="32" t="s">
        <v>198</v>
      </c>
      <c r="J337" s="20" t="n">
        <v>540</v>
      </c>
      <c r="K337" s="13" t="n">
        <f aca="false">IF(ISBLANK(J337)=1,"-",J337*((Z337*AA337*AB337)/Y337))</f>
        <v>43200</v>
      </c>
      <c r="L337" s="21" t="str">
        <f aca="false">HYPERLINK(O337,"Video")</f>
        <v>Video</v>
      </c>
      <c r="M337" s="21" t="str">
        <f aca="false">HYPERLINK(N337,"Photo")</f>
        <v>Photo</v>
      </c>
      <c r="N337" s="37" t="s">
        <v>1487</v>
      </c>
      <c r="O337" s="21" t="s">
        <v>1488</v>
      </c>
      <c r="P337" s="38" t="s">
        <v>629</v>
      </c>
      <c r="Q337" s="39" t="n">
        <v>6974204922311</v>
      </c>
      <c r="R337" s="23" t="str">
        <f aca="false">_xlfn.CONCAT(V337,"x",W337,"x",X337)</f>
        <v>1x-x29</v>
      </c>
      <c r="S337" s="17" t="s">
        <v>43</v>
      </c>
      <c r="T337" s="17" t="s">
        <v>43</v>
      </c>
      <c r="U337" s="24" t="n">
        <v>336</v>
      </c>
      <c r="V337" s="17" t="n">
        <v>1</v>
      </c>
      <c r="W337" s="30" t="s">
        <v>43</v>
      </c>
      <c r="X337" s="17" t="n">
        <v>29</v>
      </c>
      <c r="Y337" s="17" t="n">
        <v>12</v>
      </c>
      <c r="Z337" s="17" t="n">
        <v>1</v>
      </c>
      <c r="AA337" s="17" t="n">
        <v>80</v>
      </c>
      <c r="AB337" s="17" t="n">
        <v>12</v>
      </c>
      <c r="AC337" s="40"/>
      <c r="AD337" s="26" t="n">
        <f aca="false">IF(ISBLANK(J337)=1,0,K337*AC337)</f>
        <v>0</v>
      </c>
      <c r="AE337" s="41" t="n">
        <v>21</v>
      </c>
      <c r="AF337" s="42" t="n">
        <v>0.05</v>
      </c>
    </row>
    <row r="338" customFormat="false" ht="42.5" hidden="false" customHeight="true" outlineLevel="0" collapsed="false">
      <c r="B338" s="29" t="s">
        <v>1414</v>
      </c>
      <c r="C338" s="17" t="s">
        <v>1489</v>
      </c>
      <c r="D338" s="18" t="s">
        <v>1490</v>
      </c>
      <c r="E338" s="17" t="s">
        <v>1484</v>
      </c>
      <c r="F338" s="17" t="s">
        <v>1491</v>
      </c>
      <c r="G338" s="19" t="str">
        <f aca="false">CONCATENATE(Z338,"/",AA338,"/",AB338)</f>
        <v>1/36/12</v>
      </c>
      <c r="H338" s="17" t="s">
        <v>1486</v>
      </c>
      <c r="I338" s="32" t="s">
        <v>198</v>
      </c>
      <c r="J338" s="20" t="n">
        <v>930</v>
      </c>
      <c r="K338" s="13" t="n">
        <f aca="false">IF(ISBLANK(J338)=1,"-",J338*((Z338*AA338*AB338)/Y338))</f>
        <v>33480</v>
      </c>
      <c r="L338" s="21" t="str">
        <f aca="false">HYPERLINK(O338,"Video")</f>
        <v>Video</v>
      </c>
      <c r="M338" s="21" t="str">
        <f aca="false">HYPERLINK(N338,"Photo")</f>
        <v>Photo</v>
      </c>
      <c r="N338" s="37" t="s">
        <v>1492</v>
      </c>
      <c r="O338" s="21" t="s">
        <v>1493</v>
      </c>
      <c r="P338" s="38" t="s">
        <v>629</v>
      </c>
      <c r="Q338" s="39" t="n">
        <v>6974204922328</v>
      </c>
      <c r="R338" s="23" t="str">
        <f aca="false">_xlfn.CONCAT(V338,"x",W338,"x",X338)</f>
        <v>1x-x50</v>
      </c>
      <c r="S338" s="17" t="s">
        <v>43</v>
      </c>
      <c r="T338" s="17" t="s">
        <v>43</v>
      </c>
      <c r="U338" s="24" t="n">
        <v>337</v>
      </c>
      <c r="V338" s="17" t="n">
        <v>1</v>
      </c>
      <c r="W338" s="30" t="s">
        <v>43</v>
      </c>
      <c r="X338" s="17" t="n">
        <v>50</v>
      </c>
      <c r="Y338" s="17" t="n">
        <v>12</v>
      </c>
      <c r="Z338" s="17" t="n">
        <v>1</v>
      </c>
      <c r="AA338" s="17" t="n">
        <v>36</v>
      </c>
      <c r="AB338" s="17" t="n">
        <v>12</v>
      </c>
      <c r="AC338" s="40"/>
      <c r="AD338" s="26" t="n">
        <f aca="false">IF(ISBLANK(J338)=1,0,K338*AC338)</f>
        <v>0</v>
      </c>
      <c r="AE338" s="41" t="n">
        <v>14.7</v>
      </c>
      <c r="AF338" s="42" t="n">
        <v>0.034</v>
      </c>
    </row>
    <row r="339" customFormat="false" ht="42.5" hidden="false" customHeight="true" outlineLevel="0" collapsed="false">
      <c r="B339" s="29" t="s">
        <v>1414</v>
      </c>
      <c r="C339" s="17" t="s">
        <v>1494</v>
      </c>
      <c r="D339" s="18" t="s">
        <v>1495</v>
      </c>
      <c r="E339" s="17" t="s">
        <v>1496</v>
      </c>
      <c r="F339" s="17" t="s">
        <v>1417</v>
      </c>
      <c r="G339" s="19" t="str">
        <f aca="false">CONCATENATE(Z339,"/",AA339,"/",AB339)</f>
        <v>1/24/4</v>
      </c>
      <c r="H339" s="17" t="s">
        <v>1497</v>
      </c>
      <c r="I339" s="32" t="s">
        <v>198</v>
      </c>
      <c r="J339" s="20" t="n">
        <v>1150</v>
      </c>
      <c r="K339" s="13" t="n">
        <f aca="false">IF(ISBLANK(J339)=1,"-",J339*((Z339*AA339*AB339)/Y339))</f>
        <v>27600</v>
      </c>
      <c r="L339" s="21" t="str">
        <f aca="false">HYPERLINK(O339,"Video")</f>
        <v>Video</v>
      </c>
      <c r="M339" s="21" t="str">
        <f aca="false">HYPERLINK(N339,"Photo")</f>
        <v>Photo</v>
      </c>
      <c r="N339" s="37" t="s">
        <v>1498</v>
      </c>
      <c r="O339" s="21" t="s">
        <v>1499</v>
      </c>
      <c r="P339" s="38" t="s">
        <v>503</v>
      </c>
      <c r="Q339" s="39" t="n">
        <v>6974204922335</v>
      </c>
      <c r="R339" s="23" t="str">
        <f aca="false">_xlfn.CONCAT(V339,"x",W339,"x",X339)</f>
        <v>2x-x65</v>
      </c>
      <c r="S339" s="17" t="s">
        <v>43</v>
      </c>
      <c r="T339" s="17" t="s">
        <v>43</v>
      </c>
      <c r="U339" s="24" t="n">
        <v>338</v>
      </c>
      <c r="V339" s="17" t="n">
        <v>2</v>
      </c>
      <c r="W339" s="30" t="s">
        <v>43</v>
      </c>
      <c r="X339" s="17" t="n">
        <v>65</v>
      </c>
      <c r="Y339" s="17" t="n">
        <v>4</v>
      </c>
      <c r="Z339" s="17" t="n">
        <v>1</v>
      </c>
      <c r="AA339" s="17" t="n">
        <v>24</v>
      </c>
      <c r="AB339" s="17" t="n">
        <v>4</v>
      </c>
      <c r="AC339" s="40"/>
      <c r="AD339" s="26" t="n">
        <f aca="false">IF(ISBLANK(J339)=1,0,K339*AC339)</f>
        <v>0</v>
      </c>
      <c r="AE339" s="41" t="n">
        <v>18.1</v>
      </c>
      <c r="AF339" s="42" t="n">
        <v>0.047</v>
      </c>
    </row>
    <row r="340" customFormat="false" ht="42.5" hidden="false" customHeight="true" outlineLevel="0" collapsed="false">
      <c r="B340" s="29" t="s">
        <v>1414</v>
      </c>
      <c r="C340" s="17" t="s">
        <v>1500</v>
      </c>
      <c r="D340" s="18" t="s">
        <v>823</v>
      </c>
      <c r="E340" s="17" t="s">
        <v>1496</v>
      </c>
      <c r="F340" s="17" t="s">
        <v>1501</v>
      </c>
      <c r="G340" s="19" t="str">
        <f aca="false">CONCATENATE(Z340,"/",AA340,"/",AB340)</f>
        <v>1/24/4</v>
      </c>
      <c r="H340" s="17" t="s">
        <v>1359</v>
      </c>
      <c r="I340" s="32" t="s">
        <v>198</v>
      </c>
      <c r="J340" s="20" t="n">
        <v>950</v>
      </c>
      <c r="K340" s="13" t="n">
        <f aca="false">IF(ISBLANK(J340)=1,"-",J340*((Z340*AA340*AB340)/Y340))</f>
        <v>22800</v>
      </c>
      <c r="L340" s="21" t="str">
        <f aca="false">HYPERLINK(O340,"Video")</f>
        <v>Video</v>
      </c>
      <c r="M340" s="21" t="str">
        <f aca="false">HYPERLINK(N340,"Photo")</f>
        <v>Photo</v>
      </c>
      <c r="N340" s="37" t="s">
        <v>1502</v>
      </c>
      <c r="O340" s="21" t="s">
        <v>1503</v>
      </c>
      <c r="P340" s="38" t="s">
        <v>503</v>
      </c>
      <c r="Q340" s="39" t="n">
        <v>6974204922342</v>
      </c>
      <c r="R340" s="23" t="str">
        <f aca="false">_xlfn.CONCAT(V340,"x",W340,"x",X340)</f>
        <v>2x-x65</v>
      </c>
      <c r="S340" s="17" t="s">
        <v>43</v>
      </c>
      <c r="T340" s="17" t="s">
        <v>43</v>
      </c>
      <c r="U340" s="24" t="n">
        <v>339</v>
      </c>
      <c r="V340" s="17" t="n">
        <v>2</v>
      </c>
      <c r="W340" s="30" t="s">
        <v>43</v>
      </c>
      <c r="X340" s="17" t="n">
        <v>65</v>
      </c>
      <c r="Y340" s="17" t="n">
        <v>4</v>
      </c>
      <c r="Z340" s="17" t="n">
        <v>1</v>
      </c>
      <c r="AA340" s="17" t="n">
        <v>24</v>
      </c>
      <c r="AB340" s="17" t="n">
        <v>4</v>
      </c>
      <c r="AC340" s="40"/>
      <c r="AD340" s="26" t="n">
        <f aca="false">IF(ISBLANK(J340)=1,0,K340*AC340)</f>
        <v>0</v>
      </c>
      <c r="AE340" s="41" t="n">
        <v>16.9</v>
      </c>
      <c r="AF340" s="42" t="n">
        <v>0.047</v>
      </c>
    </row>
    <row r="341" customFormat="false" ht="42.5" hidden="false" customHeight="true" outlineLevel="0" collapsed="false">
      <c r="B341" s="29" t="s">
        <v>1414</v>
      </c>
      <c r="C341" s="17" t="s">
        <v>1504</v>
      </c>
      <c r="D341" s="18" t="s">
        <v>1505</v>
      </c>
      <c r="E341" s="17" t="s">
        <v>1506</v>
      </c>
      <c r="F341" s="17" t="s">
        <v>1417</v>
      </c>
      <c r="G341" s="19" t="str">
        <f aca="false">CONCATENATE(Z341,"/",AA341,"/",AB341)</f>
        <v>1/24/2</v>
      </c>
      <c r="H341" s="17" t="s">
        <v>1507</v>
      </c>
      <c r="I341" s="32" t="s">
        <v>198</v>
      </c>
      <c r="J341" s="20" t="n">
        <v>1050</v>
      </c>
      <c r="K341" s="13" t="n">
        <f aca="false">IF(ISBLANK(J341)=1,"-",J341*((Z341*AA341*AB341)/Y341))</f>
        <v>25200</v>
      </c>
      <c r="L341" s="21" t="str">
        <f aca="false">HYPERLINK(O341,"Video")</f>
        <v>Video</v>
      </c>
      <c r="M341" s="21" t="str">
        <f aca="false">HYPERLINK(N341,"Photo")</f>
        <v>Photo</v>
      </c>
      <c r="N341" s="37" t="s">
        <v>1508</v>
      </c>
      <c r="O341" s="21" t="s">
        <v>1509</v>
      </c>
      <c r="P341" s="38" t="s">
        <v>503</v>
      </c>
      <c r="Q341" s="39" t="n">
        <v>6974204922359</v>
      </c>
      <c r="R341" s="23" t="str">
        <f aca="false">_xlfn.CONCAT(V341,"x",W341,"x",X341)</f>
        <v>3x-x65</v>
      </c>
      <c r="S341" s="17" t="s">
        <v>43</v>
      </c>
      <c r="T341" s="17" t="s">
        <v>43</v>
      </c>
      <c r="U341" s="24" t="n">
        <v>340</v>
      </c>
      <c r="V341" s="17" t="n">
        <v>3</v>
      </c>
      <c r="W341" s="30" t="s">
        <v>43</v>
      </c>
      <c r="X341" s="17" t="n">
        <v>65</v>
      </c>
      <c r="Y341" s="17" t="n">
        <v>2</v>
      </c>
      <c r="Z341" s="17" t="n">
        <v>1</v>
      </c>
      <c r="AA341" s="17" t="n">
        <v>24</v>
      </c>
      <c r="AB341" s="17" t="n">
        <v>2</v>
      </c>
      <c r="AC341" s="40"/>
      <c r="AD341" s="26" t="n">
        <f aca="false">IF(ISBLANK(J341)=1,0,K341*AC341)</f>
        <v>0</v>
      </c>
      <c r="AE341" s="41" t="n">
        <v>14.8</v>
      </c>
      <c r="AF341" s="42" t="n">
        <v>0.041</v>
      </c>
    </row>
    <row r="342" customFormat="false" ht="42.5" hidden="false" customHeight="true" outlineLevel="0" collapsed="false">
      <c r="B342" s="29" t="s">
        <v>1414</v>
      </c>
      <c r="C342" s="17" t="s">
        <v>1510</v>
      </c>
      <c r="D342" s="18" t="s">
        <v>1511</v>
      </c>
      <c r="E342" s="17" t="s">
        <v>1506</v>
      </c>
      <c r="F342" s="17" t="s">
        <v>1422</v>
      </c>
      <c r="G342" s="19" t="str">
        <f aca="false">CONCATENATE(Z342,"/",AA342,"/",AB342)</f>
        <v>1/24/2</v>
      </c>
      <c r="H342" s="17" t="s">
        <v>1507</v>
      </c>
      <c r="I342" s="32" t="s">
        <v>198</v>
      </c>
      <c r="J342" s="20" t="n">
        <v>1250</v>
      </c>
      <c r="K342" s="13" t="n">
        <f aca="false">IF(ISBLANK(J342)=1,"-",J342*((Z342*AA342*AB342)/Y342))</f>
        <v>30000</v>
      </c>
      <c r="L342" s="21" t="str">
        <f aca="false">HYPERLINK(O342,"Video")</f>
        <v>Video</v>
      </c>
      <c r="M342" s="21" t="str">
        <f aca="false">HYPERLINK(N342,"Photo")</f>
        <v>Photo</v>
      </c>
      <c r="N342" s="37" t="s">
        <v>1512</v>
      </c>
      <c r="O342" s="21" t="s">
        <v>1404</v>
      </c>
      <c r="P342" s="38" t="s">
        <v>503</v>
      </c>
      <c r="Q342" s="39" t="n">
        <v>6974204922366</v>
      </c>
      <c r="R342" s="23" t="str">
        <f aca="false">_xlfn.CONCAT(V342,"x",W342,"x",X342)</f>
        <v>3x-x66</v>
      </c>
      <c r="S342" s="17" t="s">
        <v>43</v>
      </c>
      <c r="T342" s="17" t="s">
        <v>43</v>
      </c>
      <c r="U342" s="24" t="n">
        <v>341</v>
      </c>
      <c r="V342" s="17" t="n">
        <v>3</v>
      </c>
      <c r="W342" s="30" t="s">
        <v>43</v>
      </c>
      <c r="X342" s="17" t="n">
        <v>66</v>
      </c>
      <c r="Y342" s="17" t="n">
        <v>2</v>
      </c>
      <c r="Z342" s="17" t="n">
        <v>1</v>
      </c>
      <c r="AA342" s="17" t="n">
        <v>24</v>
      </c>
      <c r="AB342" s="17" t="n">
        <v>2</v>
      </c>
      <c r="AC342" s="40"/>
      <c r="AD342" s="26" t="n">
        <f aca="false">IF(ISBLANK(J342)=1,0,K342*AC342)</f>
        <v>0</v>
      </c>
      <c r="AE342" s="41" t="n">
        <v>16</v>
      </c>
      <c r="AF342" s="42" t="n">
        <v>0.041</v>
      </c>
    </row>
    <row r="343" customFormat="false" ht="42.5" hidden="false" customHeight="true" outlineLevel="0" collapsed="false">
      <c r="B343" s="29" t="s">
        <v>1414</v>
      </c>
      <c r="C343" s="17" t="s">
        <v>1513</v>
      </c>
      <c r="D343" s="48" t="s">
        <v>1514</v>
      </c>
      <c r="E343" s="17" t="s">
        <v>1506</v>
      </c>
      <c r="F343" s="17" t="s">
        <v>1422</v>
      </c>
      <c r="G343" s="19" t="str">
        <f aca="false">CONCATENATE(Z343,"/",AA343,"/",AB343)</f>
        <v>1/24/2</v>
      </c>
      <c r="H343" s="17" t="s">
        <v>1507</v>
      </c>
      <c r="I343" s="32" t="s">
        <v>198</v>
      </c>
      <c r="J343" s="20" t="n">
        <v>1250</v>
      </c>
      <c r="K343" s="13" t="n">
        <f aca="false">IF(ISBLANK(J343)=1,"-",J343*((Z343*AA343*AB343)/Y343))</f>
        <v>30000</v>
      </c>
      <c r="L343" s="21" t="str">
        <f aca="false">HYPERLINK(O343,"Video")</f>
        <v>Video</v>
      </c>
      <c r="M343" s="21" t="str">
        <f aca="false">HYPERLINK(N343,"Photo")</f>
        <v>Photo</v>
      </c>
      <c r="N343" s="37" t="s">
        <v>1515</v>
      </c>
      <c r="O343" s="21" t="s">
        <v>1516</v>
      </c>
      <c r="P343" s="38" t="s">
        <v>503</v>
      </c>
      <c r="Q343" s="39" t="n">
        <v>6974204922380</v>
      </c>
      <c r="R343" s="23" t="str">
        <f aca="false">_xlfn.CONCAT(V343,"x",W343,"x",X343)</f>
        <v>3x-x66</v>
      </c>
      <c r="S343" s="17" t="s">
        <v>43</v>
      </c>
      <c r="T343" s="17" t="s">
        <v>43</v>
      </c>
      <c r="U343" s="24" t="n">
        <v>342</v>
      </c>
      <c r="V343" s="17" t="n">
        <v>3</v>
      </c>
      <c r="W343" s="30" t="s">
        <v>43</v>
      </c>
      <c r="X343" s="17" t="n">
        <v>66</v>
      </c>
      <c r="Y343" s="17" t="n">
        <v>2</v>
      </c>
      <c r="Z343" s="17" t="n">
        <v>1</v>
      </c>
      <c r="AA343" s="17" t="n">
        <v>24</v>
      </c>
      <c r="AB343" s="17" t="n">
        <v>2</v>
      </c>
      <c r="AC343" s="40"/>
      <c r="AD343" s="26" t="n">
        <f aca="false">IF(ISBLANK(J343)=1,0,K343*AC343)</f>
        <v>0</v>
      </c>
      <c r="AE343" s="41" t="n">
        <v>16</v>
      </c>
      <c r="AF343" s="42" t="n">
        <v>0.041</v>
      </c>
    </row>
    <row r="344" customFormat="false" ht="42.5" hidden="false" customHeight="true" outlineLevel="0" collapsed="false">
      <c r="B344" s="29" t="s">
        <v>1414</v>
      </c>
      <c r="C344" s="17" t="s">
        <v>1517</v>
      </c>
      <c r="D344" s="48" t="s">
        <v>1518</v>
      </c>
      <c r="E344" s="17" t="s">
        <v>1506</v>
      </c>
      <c r="F344" s="17" t="s">
        <v>1422</v>
      </c>
      <c r="G344" s="19" t="str">
        <f aca="false">CONCATENATE(Z344,"/",AA344,"/",AB344)</f>
        <v>1/24/2</v>
      </c>
      <c r="H344" s="17" t="s">
        <v>1507</v>
      </c>
      <c r="I344" s="32" t="s">
        <v>198</v>
      </c>
      <c r="J344" s="20" t="n">
        <v>1250</v>
      </c>
      <c r="K344" s="13" t="n">
        <f aca="false">IF(ISBLANK(J344)=1,"-",J344*((Z344*AA344*AB344)/Y344))</f>
        <v>30000</v>
      </c>
      <c r="L344" s="21" t="str">
        <f aca="false">HYPERLINK(O344,"Video")</f>
        <v>Video</v>
      </c>
      <c r="M344" s="21" t="str">
        <f aca="false">HYPERLINK(N344,"Photo")</f>
        <v>Photo</v>
      </c>
      <c r="N344" s="37" t="s">
        <v>1519</v>
      </c>
      <c r="O344" s="21" t="s">
        <v>1520</v>
      </c>
      <c r="P344" s="38" t="s">
        <v>503</v>
      </c>
      <c r="Q344" s="39" t="n">
        <v>6974204922373</v>
      </c>
      <c r="R344" s="23" t="str">
        <f aca="false">_xlfn.CONCAT(V344,"x",W344,"x",X344)</f>
        <v>3x-x66</v>
      </c>
      <c r="S344" s="17" t="s">
        <v>43</v>
      </c>
      <c r="T344" s="17" t="s">
        <v>43</v>
      </c>
      <c r="U344" s="24" t="n">
        <v>343</v>
      </c>
      <c r="V344" s="17" t="n">
        <v>3</v>
      </c>
      <c r="W344" s="30" t="s">
        <v>43</v>
      </c>
      <c r="X344" s="17" t="n">
        <v>66</v>
      </c>
      <c r="Y344" s="17" t="n">
        <v>2</v>
      </c>
      <c r="Z344" s="17" t="n">
        <v>1</v>
      </c>
      <c r="AA344" s="17" t="n">
        <v>24</v>
      </c>
      <c r="AB344" s="17" t="n">
        <v>2</v>
      </c>
      <c r="AC344" s="40"/>
      <c r="AD344" s="26" t="n">
        <f aca="false">IF(ISBLANK(J344)=1,0,K344*AC344)</f>
        <v>0</v>
      </c>
      <c r="AE344" s="41" t="n">
        <v>16</v>
      </c>
      <c r="AF344" s="42" t="n">
        <v>0.041</v>
      </c>
    </row>
    <row r="345" customFormat="false" ht="42.5" hidden="false" customHeight="true" outlineLevel="0" collapsed="false">
      <c r="B345" s="29" t="s">
        <v>1414</v>
      </c>
      <c r="C345" s="17" t="s">
        <v>1521</v>
      </c>
      <c r="D345" s="48" t="s">
        <v>1522</v>
      </c>
      <c r="E345" s="17" t="s">
        <v>1506</v>
      </c>
      <c r="F345" s="17" t="s">
        <v>1422</v>
      </c>
      <c r="G345" s="19" t="str">
        <f aca="false">CONCATENATE(Z345,"/",AA345,"/",AB345)</f>
        <v>1/24/2</v>
      </c>
      <c r="H345" s="17" t="s">
        <v>1507</v>
      </c>
      <c r="I345" s="32" t="s">
        <v>198</v>
      </c>
      <c r="J345" s="20" t="n">
        <v>1250</v>
      </c>
      <c r="K345" s="13" t="n">
        <f aca="false">IF(ISBLANK(J345)=1,"-",J345*((Z345*AA345*AB345)/Y345))</f>
        <v>30000</v>
      </c>
      <c r="L345" s="21" t="str">
        <f aca="false">HYPERLINK(O345,"Video")</f>
        <v>Video</v>
      </c>
      <c r="M345" s="21" t="str">
        <f aca="false">HYPERLINK(N345,"Photo")</f>
        <v>Photo</v>
      </c>
      <c r="N345" s="37" t="s">
        <v>1523</v>
      </c>
      <c r="O345" s="21" t="s">
        <v>1524</v>
      </c>
      <c r="P345" s="38" t="s">
        <v>503</v>
      </c>
      <c r="Q345" s="39" t="n">
        <v>6974204922397</v>
      </c>
      <c r="R345" s="23" t="str">
        <f aca="false">_xlfn.CONCAT(V345,"x",W345,"x",X345)</f>
        <v>3x-x66</v>
      </c>
      <c r="S345" s="17" t="s">
        <v>43</v>
      </c>
      <c r="T345" s="17" t="s">
        <v>43</v>
      </c>
      <c r="U345" s="24" t="n">
        <v>344</v>
      </c>
      <c r="V345" s="17" t="n">
        <v>3</v>
      </c>
      <c r="W345" s="30" t="s">
        <v>43</v>
      </c>
      <c r="X345" s="17" t="n">
        <v>66</v>
      </c>
      <c r="Y345" s="17" t="n">
        <v>2</v>
      </c>
      <c r="Z345" s="17" t="n">
        <v>1</v>
      </c>
      <c r="AA345" s="17" t="n">
        <v>24</v>
      </c>
      <c r="AB345" s="17" t="n">
        <v>2</v>
      </c>
      <c r="AC345" s="40"/>
      <c r="AD345" s="26" t="n">
        <f aca="false">IF(ISBLANK(J345)=1,0,K345*AC345)</f>
        <v>0</v>
      </c>
      <c r="AE345" s="41" t="n">
        <v>16</v>
      </c>
      <c r="AF345" s="42" t="n">
        <v>0.041</v>
      </c>
    </row>
    <row r="346" customFormat="false" ht="42.5" hidden="false" customHeight="true" outlineLevel="0" collapsed="false">
      <c r="B346" s="29" t="s">
        <v>1414</v>
      </c>
      <c r="C346" s="17" t="s">
        <v>1525</v>
      </c>
      <c r="D346" s="18" t="s">
        <v>1526</v>
      </c>
      <c r="E346" s="17" t="s">
        <v>1527</v>
      </c>
      <c r="F346" s="17" t="s">
        <v>1528</v>
      </c>
      <c r="G346" s="19" t="str">
        <f aca="false">CONCATENATE(Z346,"/",AA346,"/",AB346)</f>
        <v>1/1/12</v>
      </c>
      <c r="H346" s="17" t="s">
        <v>482</v>
      </c>
      <c r="I346" s="32" t="s">
        <v>198</v>
      </c>
      <c r="J346" s="20" t="n">
        <v>2750</v>
      </c>
      <c r="K346" s="13" t="n">
        <f aca="false">IF(ISBLANK(J346)=1,"-",J346*((Z346*AA346*AB346)/Y346))</f>
        <v>33000</v>
      </c>
      <c r="L346" s="21" t="str">
        <f aca="false">HYPERLINK(O346,"Video")</f>
        <v>Video</v>
      </c>
      <c r="M346" s="21" t="str">
        <f aca="false">HYPERLINK(N346,"Photo")</f>
        <v>Photo</v>
      </c>
      <c r="N346" s="37" t="s">
        <v>1529</v>
      </c>
      <c r="O346" s="21" t="s">
        <v>1530</v>
      </c>
      <c r="P346" s="38" t="s">
        <v>503</v>
      </c>
      <c r="Q346" s="39" t="n">
        <v>6974204922403</v>
      </c>
      <c r="R346" s="23" t="str">
        <f aca="false">_xlfn.CONCAT(V346,"x",W346,"x",X346)</f>
        <v>8.5x-x80</v>
      </c>
      <c r="S346" s="17" t="s">
        <v>43</v>
      </c>
      <c r="T346" s="17" t="s">
        <v>43</v>
      </c>
      <c r="U346" s="24" t="n">
        <v>345</v>
      </c>
      <c r="V346" s="17" t="n">
        <v>8.5</v>
      </c>
      <c r="W346" s="30" t="s">
        <v>43</v>
      </c>
      <c r="X346" s="17" t="n">
        <v>80</v>
      </c>
      <c r="Y346" s="17" t="n">
        <v>1</v>
      </c>
      <c r="Z346" s="17" t="n">
        <v>1</v>
      </c>
      <c r="AA346" s="17" t="n">
        <v>1</v>
      </c>
      <c r="AB346" s="17" t="n">
        <v>12</v>
      </c>
      <c r="AC346" s="40"/>
      <c r="AD346" s="26" t="n">
        <f aca="false">IF(ISBLANK(J346)=1,0,K346*AC346)</f>
        <v>0</v>
      </c>
      <c r="AE346" s="41" t="n">
        <v>19</v>
      </c>
      <c r="AF346" s="42" t="n">
        <v>0.045</v>
      </c>
    </row>
    <row r="347" customFormat="false" ht="42.5" hidden="false" customHeight="true" outlineLevel="0" collapsed="false">
      <c r="B347" s="29" t="s">
        <v>1414</v>
      </c>
      <c r="C347" s="17" t="s">
        <v>1531</v>
      </c>
      <c r="D347" s="48" t="s">
        <v>1532</v>
      </c>
      <c r="E347" s="17" t="s">
        <v>1527</v>
      </c>
      <c r="F347" s="17" t="s">
        <v>1528</v>
      </c>
      <c r="G347" s="19" t="str">
        <f aca="false">CONCATENATE(Z347,"/",AA347,"/",AB347)</f>
        <v>1/1/12</v>
      </c>
      <c r="H347" s="17" t="s">
        <v>482</v>
      </c>
      <c r="I347" s="32" t="s">
        <v>198</v>
      </c>
      <c r="J347" s="20" t="n">
        <v>2750</v>
      </c>
      <c r="K347" s="13" t="n">
        <f aca="false">IF(ISBLANK(J347)=1,"-",J347*((Z347*AA347*AB347)/Y347))</f>
        <v>33000</v>
      </c>
      <c r="L347" s="21" t="str">
        <f aca="false">HYPERLINK(O347,"Video")</f>
        <v>Video</v>
      </c>
      <c r="M347" s="21" t="str">
        <f aca="false">HYPERLINK(N347,"Photo")</f>
        <v>Photo</v>
      </c>
      <c r="N347" s="37" t="s">
        <v>1533</v>
      </c>
      <c r="O347" s="21" t="s">
        <v>1534</v>
      </c>
      <c r="P347" s="38" t="s">
        <v>503</v>
      </c>
      <c r="Q347" s="39" t="n">
        <v>6974204922410</v>
      </c>
      <c r="R347" s="23" t="str">
        <f aca="false">_xlfn.CONCAT(V347,"x",W347,"x",X347)</f>
        <v>8.5x-x80</v>
      </c>
      <c r="S347" s="17" t="s">
        <v>43</v>
      </c>
      <c r="T347" s="17" t="s">
        <v>43</v>
      </c>
      <c r="U347" s="24" t="n">
        <v>346</v>
      </c>
      <c r="V347" s="17" t="n">
        <v>8.5</v>
      </c>
      <c r="W347" s="30" t="s">
        <v>43</v>
      </c>
      <c r="X347" s="17" t="n">
        <v>80</v>
      </c>
      <c r="Y347" s="17" t="n">
        <v>1</v>
      </c>
      <c r="Z347" s="17" t="n">
        <v>1</v>
      </c>
      <c r="AA347" s="17" t="n">
        <v>1</v>
      </c>
      <c r="AB347" s="17" t="n">
        <v>12</v>
      </c>
      <c r="AC347" s="40"/>
      <c r="AD347" s="26" t="n">
        <f aca="false">IF(ISBLANK(J347)=1,0,K347*AC347)</f>
        <v>0</v>
      </c>
      <c r="AE347" s="41" t="n">
        <v>19</v>
      </c>
      <c r="AF347" s="42" t="n">
        <v>0.045</v>
      </c>
    </row>
    <row r="348" customFormat="false" ht="42.5" hidden="false" customHeight="true" outlineLevel="0" collapsed="false">
      <c r="B348" s="29" t="s">
        <v>1414</v>
      </c>
      <c r="C348" s="17" t="s">
        <v>1535</v>
      </c>
      <c r="D348" s="18" t="s">
        <v>1536</v>
      </c>
      <c r="E348" s="17" t="s">
        <v>280</v>
      </c>
      <c r="F348" s="36" t="s">
        <v>1417</v>
      </c>
      <c r="G348" s="19" t="str">
        <f aca="false">CONCATENATE(Z348,"/",AA348,"/",AB348)</f>
        <v>1/20/2</v>
      </c>
      <c r="H348" s="17" t="s">
        <v>1451</v>
      </c>
      <c r="I348" s="32" t="s">
        <v>198</v>
      </c>
      <c r="J348" s="20" t="n">
        <v>1100</v>
      </c>
      <c r="K348" s="13" t="n">
        <f aca="false">IF(ISBLANK(J348)=1,"-",J348*((Z348*AA348*AB348)/Y348))</f>
        <v>22000</v>
      </c>
      <c r="L348" s="21" t="str">
        <f aca="false">HYPERLINK(O348,"Video")</f>
        <v>Video</v>
      </c>
      <c r="M348" s="21" t="str">
        <f aca="false">HYPERLINK(N348,"Photo")</f>
        <v>Photo</v>
      </c>
      <c r="N348" s="37" t="s">
        <v>1537</v>
      </c>
      <c r="O348" s="21" t="s">
        <v>1538</v>
      </c>
      <c r="P348" s="38" t="s">
        <v>503</v>
      </c>
      <c r="Q348" s="39" t="n">
        <v>6974204922427</v>
      </c>
      <c r="R348" s="23" t="str">
        <f aca="false">_xlfn.CONCAT(V348,"x",W348,"x",X348)</f>
        <v>3x-x81</v>
      </c>
      <c r="S348" s="17" t="s">
        <v>43</v>
      </c>
      <c r="T348" s="17" t="s">
        <v>43</v>
      </c>
      <c r="U348" s="24" t="n">
        <v>347</v>
      </c>
      <c r="V348" s="17" t="n">
        <v>3</v>
      </c>
      <c r="W348" s="30" t="s">
        <v>43</v>
      </c>
      <c r="X348" s="17" t="n">
        <v>81</v>
      </c>
      <c r="Y348" s="17" t="n">
        <v>2</v>
      </c>
      <c r="Z348" s="17" t="n">
        <v>1</v>
      </c>
      <c r="AA348" s="17" t="n">
        <v>20</v>
      </c>
      <c r="AB348" s="17" t="n">
        <v>2</v>
      </c>
      <c r="AC348" s="40"/>
      <c r="AD348" s="26" t="n">
        <f aca="false">IF(ISBLANK(J348)=1,0,K348*AC348)</f>
        <v>0</v>
      </c>
      <c r="AE348" s="41" t="n">
        <v>19.2</v>
      </c>
      <c r="AF348" s="42" t="n">
        <v>0.045</v>
      </c>
    </row>
    <row r="349" customFormat="false" ht="42.5" hidden="false" customHeight="true" outlineLevel="0" collapsed="false">
      <c r="B349" s="29" t="s">
        <v>1414</v>
      </c>
      <c r="C349" s="17" t="s">
        <v>1539</v>
      </c>
      <c r="D349" s="18" t="s">
        <v>1540</v>
      </c>
      <c r="E349" s="17" t="s">
        <v>280</v>
      </c>
      <c r="F349" s="17" t="s">
        <v>1422</v>
      </c>
      <c r="G349" s="19" t="str">
        <f aca="false">CONCATENATE(Z349,"/",AA349,"/",AB349)</f>
        <v>1/20/2</v>
      </c>
      <c r="H349" s="17" t="s">
        <v>1451</v>
      </c>
      <c r="I349" s="32" t="s">
        <v>198</v>
      </c>
      <c r="J349" s="20" t="n">
        <v>1490</v>
      </c>
      <c r="K349" s="13" t="n">
        <f aca="false">IF(ISBLANK(J349)=1,"-",J349*((Z349*AA349*AB349)/Y349))</f>
        <v>29800</v>
      </c>
      <c r="L349" s="21" t="str">
        <f aca="false">HYPERLINK(O349,"Video")</f>
        <v>Video</v>
      </c>
      <c r="M349" s="21" t="str">
        <f aca="false">HYPERLINK(N349,"Photo")</f>
        <v>Photo</v>
      </c>
      <c r="N349" s="37" t="s">
        <v>1541</v>
      </c>
      <c r="O349" s="21" t="s">
        <v>1542</v>
      </c>
      <c r="P349" s="38" t="s">
        <v>503</v>
      </c>
      <c r="Q349" s="39" t="n">
        <v>6974204922434</v>
      </c>
      <c r="R349" s="23" t="str">
        <f aca="false">_xlfn.CONCAT(V349,"x",W349,"x",X349)</f>
        <v>3x-x81</v>
      </c>
      <c r="S349" s="17" t="s">
        <v>43</v>
      </c>
      <c r="T349" s="17" t="s">
        <v>43</v>
      </c>
      <c r="U349" s="24" t="n">
        <v>348</v>
      </c>
      <c r="V349" s="17" t="n">
        <v>3</v>
      </c>
      <c r="W349" s="30" t="s">
        <v>43</v>
      </c>
      <c r="X349" s="17" t="n">
        <v>81</v>
      </c>
      <c r="Y349" s="17" t="n">
        <v>2</v>
      </c>
      <c r="Z349" s="17" t="n">
        <v>1</v>
      </c>
      <c r="AA349" s="17" t="n">
        <v>20</v>
      </c>
      <c r="AB349" s="17" t="n">
        <v>2</v>
      </c>
      <c r="AC349" s="40"/>
      <c r="AD349" s="26" t="n">
        <f aca="false">IF(ISBLANK(J349)=1,0,K349*AC349)</f>
        <v>0</v>
      </c>
      <c r="AE349" s="41" t="n">
        <v>19.2</v>
      </c>
      <c r="AF349" s="42" t="n">
        <v>0.045</v>
      </c>
    </row>
    <row r="350" customFormat="false" ht="42.5" hidden="false" customHeight="true" outlineLevel="0" collapsed="false">
      <c r="B350" s="29" t="s">
        <v>1414</v>
      </c>
      <c r="C350" s="17" t="s">
        <v>1543</v>
      </c>
      <c r="D350" s="18" t="s">
        <v>1544</v>
      </c>
      <c r="E350" s="17" t="s">
        <v>280</v>
      </c>
      <c r="F350" s="17" t="s">
        <v>1422</v>
      </c>
      <c r="G350" s="19" t="str">
        <f aca="false">CONCATENATE(Z350,"/",AA350,"/",AB350)</f>
        <v>1/20/2</v>
      </c>
      <c r="H350" s="17" t="s">
        <v>1451</v>
      </c>
      <c r="I350" s="32" t="s">
        <v>198</v>
      </c>
      <c r="J350" s="20" t="n">
        <v>1490</v>
      </c>
      <c r="K350" s="13" t="n">
        <f aca="false">IF(ISBLANK(J350)=1,"-",J350*((Z350*AA350*AB350)/Y350))</f>
        <v>29800</v>
      </c>
      <c r="L350" s="21" t="str">
        <f aca="false">HYPERLINK(O350,"Video")</f>
        <v>Video</v>
      </c>
      <c r="M350" s="21" t="str">
        <f aca="false">HYPERLINK(N350,"Photo")</f>
        <v>Photo</v>
      </c>
      <c r="N350" s="37" t="s">
        <v>1545</v>
      </c>
      <c r="O350" s="21" t="s">
        <v>1546</v>
      </c>
      <c r="P350" s="38" t="s">
        <v>503</v>
      </c>
      <c r="Q350" s="39" t="n">
        <v>6974204922441</v>
      </c>
      <c r="R350" s="23" t="str">
        <f aca="false">_xlfn.CONCAT(V350,"x",W350,"x",X350)</f>
        <v>3x-x81</v>
      </c>
      <c r="S350" s="17" t="s">
        <v>43</v>
      </c>
      <c r="T350" s="17" t="s">
        <v>43</v>
      </c>
      <c r="U350" s="24" t="n">
        <v>349</v>
      </c>
      <c r="V350" s="17" t="n">
        <v>3</v>
      </c>
      <c r="W350" s="30" t="s">
        <v>43</v>
      </c>
      <c r="X350" s="17" t="n">
        <v>81</v>
      </c>
      <c r="Y350" s="17" t="n">
        <v>2</v>
      </c>
      <c r="Z350" s="17" t="n">
        <v>1</v>
      </c>
      <c r="AA350" s="17" t="n">
        <v>20</v>
      </c>
      <c r="AB350" s="17" t="n">
        <v>2</v>
      </c>
      <c r="AC350" s="40"/>
      <c r="AD350" s="26" t="n">
        <f aca="false">IF(ISBLANK(J350)=1,0,K350*AC350)</f>
        <v>0</v>
      </c>
      <c r="AE350" s="41" t="n">
        <v>19.1</v>
      </c>
      <c r="AF350" s="42" t="n">
        <v>0.045</v>
      </c>
    </row>
    <row r="351" customFormat="false" ht="42.5" hidden="false" customHeight="true" outlineLevel="0" collapsed="false">
      <c r="B351" s="29" t="s">
        <v>1414</v>
      </c>
      <c r="C351" s="17" t="s">
        <v>1547</v>
      </c>
      <c r="D351" s="18" t="s">
        <v>1548</v>
      </c>
      <c r="E351" s="17" t="s">
        <v>280</v>
      </c>
      <c r="F351" s="17" t="s">
        <v>1422</v>
      </c>
      <c r="G351" s="19" t="str">
        <f aca="false">CONCATENATE(Z351,"/",AA351,"/",AB351)</f>
        <v>1/20/2</v>
      </c>
      <c r="H351" s="17" t="s">
        <v>1451</v>
      </c>
      <c r="I351" s="32" t="s">
        <v>198</v>
      </c>
      <c r="J351" s="20" t="n">
        <v>1490</v>
      </c>
      <c r="K351" s="13" t="n">
        <f aca="false">IF(ISBLANK(J351)=1,"-",J351*((Z351*AA351*AB351)/Y351))</f>
        <v>29800</v>
      </c>
      <c r="L351" s="21" t="str">
        <f aca="false">HYPERLINK(O351,"Video")</f>
        <v>Video</v>
      </c>
      <c r="M351" s="21" t="str">
        <f aca="false">HYPERLINK(N351,"Photo")</f>
        <v>Photo</v>
      </c>
      <c r="N351" s="37" t="s">
        <v>1549</v>
      </c>
      <c r="O351" s="21" t="s">
        <v>1550</v>
      </c>
      <c r="P351" s="38" t="s">
        <v>503</v>
      </c>
      <c r="Q351" s="39" t="n">
        <v>6974204922458</v>
      </c>
      <c r="R351" s="23" t="str">
        <f aca="false">_xlfn.CONCAT(V351,"x",W351,"x",X351)</f>
        <v>3x-x81</v>
      </c>
      <c r="S351" s="17" t="s">
        <v>43</v>
      </c>
      <c r="T351" s="17" t="s">
        <v>43</v>
      </c>
      <c r="U351" s="24" t="n">
        <v>350</v>
      </c>
      <c r="V351" s="17" t="n">
        <v>3</v>
      </c>
      <c r="W351" s="30" t="s">
        <v>43</v>
      </c>
      <c r="X351" s="17" t="n">
        <v>81</v>
      </c>
      <c r="Y351" s="17" t="n">
        <v>2</v>
      </c>
      <c r="Z351" s="17" t="n">
        <v>1</v>
      </c>
      <c r="AA351" s="17" t="n">
        <v>20</v>
      </c>
      <c r="AB351" s="17" t="n">
        <v>2</v>
      </c>
      <c r="AC351" s="40"/>
      <c r="AD351" s="26" t="n">
        <f aca="false">IF(ISBLANK(J351)=1,0,K351*AC351)</f>
        <v>0</v>
      </c>
      <c r="AE351" s="41" t="n">
        <v>18.7</v>
      </c>
      <c r="AF351" s="42" t="n">
        <v>0.045</v>
      </c>
    </row>
    <row r="352" customFormat="false" ht="42.5" hidden="false" customHeight="true" outlineLevel="0" collapsed="false">
      <c r="B352" s="29" t="s">
        <v>1414</v>
      </c>
      <c r="C352" s="17" t="s">
        <v>1551</v>
      </c>
      <c r="D352" s="18" t="s">
        <v>1552</v>
      </c>
      <c r="E352" s="17" t="s">
        <v>1135</v>
      </c>
      <c r="F352" s="17" t="s">
        <v>1422</v>
      </c>
      <c r="G352" s="19" t="str">
        <f aca="false">CONCATENATE(Z352,"/",AA352,"/",AB352)</f>
        <v>1/1/24</v>
      </c>
      <c r="H352" s="17" t="s">
        <v>482</v>
      </c>
      <c r="I352" s="32" t="s">
        <v>198</v>
      </c>
      <c r="J352" s="20" t="n">
        <v>1550</v>
      </c>
      <c r="K352" s="13" t="n">
        <f aca="false">IF(ISBLANK(J352)=1,"-",J352*((Z352*AA352*AB352)/Y352))</f>
        <v>37200</v>
      </c>
      <c r="L352" s="21" t="str">
        <f aca="false">HYPERLINK(O352,"Video")</f>
        <v>Video</v>
      </c>
      <c r="M352" s="21" t="str">
        <f aca="false">HYPERLINK(N352,"Photo")</f>
        <v>Photo</v>
      </c>
      <c r="N352" s="37" t="s">
        <v>1553</v>
      </c>
      <c r="O352" s="21" t="s">
        <v>1554</v>
      </c>
      <c r="P352" s="38" t="s">
        <v>503</v>
      </c>
      <c r="Q352" s="39" t="n">
        <v>6974204922465</v>
      </c>
      <c r="R352" s="23" t="str">
        <f aca="false">_xlfn.CONCAT(V352,"x",W352,"x",X352)</f>
        <v>4x-x95</v>
      </c>
      <c r="S352" s="17" t="s">
        <v>43</v>
      </c>
      <c r="T352" s="17" t="s">
        <v>43</v>
      </c>
      <c r="U352" s="24" t="n">
        <v>351</v>
      </c>
      <c r="V352" s="17" t="n">
        <v>4</v>
      </c>
      <c r="W352" s="30" t="s">
        <v>43</v>
      </c>
      <c r="X352" s="17" t="n">
        <v>95</v>
      </c>
      <c r="Y352" s="17" t="n">
        <v>1</v>
      </c>
      <c r="Z352" s="17" t="n">
        <v>1</v>
      </c>
      <c r="AA352" s="17" t="n">
        <v>1</v>
      </c>
      <c r="AB352" s="17" t="n">
        <v>24</v>
      </c>
      <c r="AC352" s="40"/>
      <c r="AD352" s="26" t="n">
        <f aca="false">IF(ISBLANK(J352)=1,0,K352*AC352)</f>
        <v>0</v>
      </c>
      <c r="AE352" s="41" t="n">
        <v>26.1</v>
      </c>
      <c r="AF352" s="42" t="n">
        <v>0.065</v>
      </c>
    </row>
    <row r="353" customFormat="false" ht="42.5" hidden="false" customHeight="true" outlineLevel="0" collapsed="false">
      <c r="B353" s="29" t="s">
        <v>1414</v>
      </c>
      <c r="C353" s="17" t="s">
        <v>1555</v>
      </c>
      <c r="D353" s="18" t="s">
        <v>1556</v>
      </c>
      <c r="E353" s="17" t="s">
        <v>1135</v>
      </c>
      <c r="F353" s="17" t="s">
        <v>1422</v>
      </c>
      <c r="G353" s="19" t="str">
        <f aca="false">CONCATENATE(Z353,"/",AA353,"/",AB353)</f>
        <v>1/1/24</v>
      </c>
      <c r="H353" s="17" t="s">
        <v>482</v>
      </c>
      <c r="I353" s="32" t="s">
        <v>198</v>
      </c>
      <c r="J353" s="20" t="n">
        <v>1550</v>
      </c>
      <c r="K353" s="13" t="n">
        <f aca="false">IF(ISBLANK(J353)=1,"-",J353*((Z353*AA353*AB353)/Y353))</f>
        <v>37200</v>
      </c>
      <c r="L353" s="21" t="str">
        <f aca="false">HYPERLINK(O353,"Video")</f>
        <v>Video</v>
      </c>
      <c r="M353" s="21" t="str">
        <f aca="false">HYPERLINK(N353,"Photo")</f>
        <v>Photo</v>
      </c>
      <c r="N353" s="37" t="s">
        <v>1557</v>
      </c>
      <c r="O353" s="21" t="s">
        <v>1558</v>
      </c>
      <c r="P353" s="38" t="s">
        <v>503</v>
      </c>
      <c r="Q353" s="39" t="n">
        <v>6974204922472</v>
      </c>
      <c r="R353" s="23" t="str">
        <f aca="false">_xlfn.CONCAT(V353,"x",W353,"x",X353)</f>
        <v>4x-x95</v>
      </c>
      <c r="S353" s="17" t="s">
        <v>43</v>
      </c>
      <c r="T353" s="17" t="s">
        <v>43</v>
      </c>
      <c r="U353" s="24" t="n">
        <v>352</v>
      </c>
      <c r="V353" s="17" t="n">
        <v>4</v>
      </c>
      <c r="W353" s="30" t="s">
        <v>43</v>
      </c>
      <c r="X353" s="17" t="n">
        <v>95</v>
      </c>
      <c r="Y353" s="17" t="n">
        <v>1</v>
      </c>
      <c r="Z353" s="17" t="n">
        <v>1</v>
      </c>
      <c r="AA353" s="17" t="n">
        <v>1</v>
      </c>
      <c r="AB353" s="17" t="n">
        <v>24</v>
      </c>
      <c r="AC353" s="40"/>
      <c r="AD353" s="26" t="n">
        <f aca="false">IF(ISBLANK(J353)=1,0,K353*AC353)</f>
        <v>0</v>
      </c>
      <c r="AE353" s="41" t="n">
        <v>26.4</v>
      </c>
      <c r="AF353" s="42" t="n">
        <v>0.065</v>
      </c>
    </row>
    <row r="354" customFormat="false" ht="42.5" hidden="false" customHeight="true" outlineLevel="0" collapsed="false">
      <c r="B354" s="29" t="s">
        <v>1414</v>
      </c>
      <c r="C354" s="17" t="s">
        <v>1559</v>
      </c>
      <c r="D354" s="18" t="s">
        <v>1560</v>
      </c>
      <c r="E354" s="17" t="s">
        <v>1135</v>
      </c>
      <c r="F354" s="17" t="s">
        <v>1417</v>
      </c>
      <c r="G354" s="19" t="str">
        <f aca="false">CONCATENATE(Z354,"/",AA354,"/",AB354)</f>
        <v>1/1/24</v>
      </c>
      <c r="H354" s="17" t="s">
        <v>482</v>
      </c>
      <c r="I354" s="32" t="s">
        <v>198</v>
      </c>
      <c r="J354" s="20" t="n">
        <v>1175</v>
      </c>
      <c r="K354" s="13" t="n">
        <f aca="false">IF(ISBLANK(J354)=1,"-",J354*((Z354*AA354*AB354)/Y354))</f>
        <v>28200</v>
      </c>
      <c r="L354" s="21" t="str">
        <f aca="false">HYPERLINK(O354,"Video")</f>
        <v>Video</v>
      </c>
      <c r="M354" s="21" t="str">
        <f aca="false">HYPERLINK(N354,"Photo")</f>
        <v>Photo</v>
      </c>
      <c r="N354" s="37" t="s">
        <v>1561</v>
      </c>
      <c r="O354" s="21" t="s">
        <v>1562</v>
      </c>
      <c r="P354" s="38" t="s">
        <v>503</v>
      </c>
      <c r="Q354" s="39" t="n">
        <v>6974204922489</v>
      </c>
      <c r="R354" s="23" t="str">
        <f aca="false">_xlfn.CONCAT(V354,"x",W354,"x",X354)</f>
        <v>4x-x90</v>
      </c>
      <c r="S354" s="17" t="s">
        <v>43</v>
      </c>
      <c r="T354" s="17" t="s">
        <v>43</v>
      </c>
      <c r="U354" s="24" t="n">
        <v>353</v>
      </c>
      <c r="V354" s="17" t="n">
        <v>4</v>
      </c>
      <c r="W354" s="30" t="s">
        <v>43</v>
      </c>
      <c r="X354" s="17" t="n">
        <v>90</v>
      </c>
      <c r="Y354" s="17" t="n">
        <v>1</v>
      </c>
      <c r="Z354" s="17" t="n">
        <v>1</v>
      </c>
      <c r="AA354" s="17" t="n">
        <v>1</v>
      </c>
      <c r="AB354" s="17" t="n">
        <v>24</v>
      </c>
      <c r="AC354" s="40"/>
      <c r="AD354" s="26" t="n">
        <f aca="false">IF(ISBLANK(J354)=1,0,K354*AC354)</f>
        <v>0</v>
      </c>
      <c r="AE354" s="41" t="n">
        <v>22.7</v>
      </c>
      <c r="AF354" s="42" t="n">
        <v>0.063</v>
      </c>
    </row>
    <row r="355" customFormat="false" ht="42.5" hidden="false" customHeight="true" outlineLevel="0" collapsed="false">
      <c r="B355" s="29" t="s">
        <v>1563</v>
      </c>
      <c r="C355" s="17" t="s">
        <v>1564</v>
      </c>
      <c r="D355" s="18" t="s">
        <v>676</v>
      </c>
      <c r="E355" s="17" t="s">
        <v>1135</v>
      </c>
      <c r="F355" s="17" t="s">
        <v>1565</v>
      </c>
      <c r="G355" s="19" t="str">
        <f aca="false">CONCATENATE(Z355,"/",AA355,"/",AB355)</f>
        <v>1/1/15</v>
      </c>
      <c r="H355" s="17" t="s">
        <v>1566</v>
      </c>
      <c r="I355" s="32" t="s">
        <v>198</v>
      </c>
      <c r="J355" s="20" t="n">
        <v>1280</v>
      </c>
      <c r="K355" s="13" t="n">
        <f aca="false">IF(ISBLANK(J355)=1,"-",J355*((Z355*AA355*AB355)/Y355))</f>
        <v>19200</v>
      </c>
      <c r="L355" s="21" t="str">
        <f aca="false">HYPERLINK(O355,"Video")</f>
        <v>Video</v>
      </c>
      <c r="M355" s="21" t="str">
        <f aca="false">HYPERLINK(N355,"Photo")</f>
        <v>Photo</v>
      </c>
      <c r="N355" s="37" t="s">
        <v>1567</v>
      </c>
      <c r="O355" s="21" t="s">
        <v>1568</v>
      </c>
      <c r="P355" s="38" t="s">
        <v>757</v>
      </c>
      <c r="Q355" s="39" t="n">
        <v>6974204922496</v>
      </c>
      <c r="R355" s="23" t="str">
        <f aca="false">_xlfn.CONCAT(V355,"x",W355,"x",X355)</f>
        <v>29x13x8</v>
      </c>
      <c r="S355" s="17" t="s">
        <v>43</v>
      </c>
      <c r="T355" s="17" t="s">
        <v>43</v>
      </c>
      <c r="U355" s="24" t="n">
        <v>354</v>
      </c>
      <c r="V355" s="17" t="n">
        <v>29</v>
      </c>
      <c r="W355" s="17" t="n">
        <v>13</v>
      </c>
      <c r="X355" s="17" t="n">
        <v>8</v>
      </c>
      <c r="Y355" s="17" t="n">
        <v>1</v>
      </c>
      <c r="Z355" s="17" t="n">
        <v>1</v>
      </c>
      <c r="AA355" s="17" t="n">
        <v>1</v>
      </c>
      <c r="AB355" s="17" t="n">
        <v>15</v>
      </c>
      <c r="AC355" s="40"/>
      <c r="AD355" s="26" t="n">
        <f aca="false">IF(ISBLANK(J355)=1,0,K355*AC355)</f>
        <v>0</v>
      </c>
      <c r="AE355" s="41" t="n">
        <v>7.9</v>
      </c>
      <c r="AF355" s="42" t="n">
        <v>0.05</v>
      </c>
    </row>
    <row r="356" customFormat="false" ht="42.5" hidden="false" customHeight="true" outlineLevel="0" collapsed="false">
      <c r="B356" s="29" t="s">
        <v>1563</v>
      </c>
      <c r="C356" s="17" t="s">
        <v>1569</v>
      </c>
      <c r="D356" s="18" t="s">
        <v>1570</v>
      </c>
      <c r="E356" s="17" t="s">
        <v>1571</v>
      </c>
      <c r="F356" s="17" t="s">
        <v>1565</v>
      </c>
      <c r="G356" s="19" t="str">
        <f aca="false">CONCATENATE(Z356,"/",AA356,"/",AB356)</f>
        <v>1/1/12</v>
      </c>
      <c r="H356" s="17" t="s">
        <v>1566</v>
      </c>
      <c r="I356" s="32" t="s">
        <v>198</v>
      </c>
      <c r="J356" s="20" t="n">
        <v>1500</v>
      </c>
      <c r="K356" s="13" t="n">
        <f aca="false">IF(ISBLANK(J356)=1,"-",J356*((Z356*AA356*AB356)/Y356))</f>
        <v>18000</v>
      </c>
      <c r="L356" s="21" t="str">
        <f aca="false">HYPERLINK(O356,"Video")</f>
        <v>Video</v>
      </c>
      <c r="M356" s="21" t="str">
        <f aca="false">HYPERLINK(N356,"Photo")</f>
        <v>Photo</v>
      </c>
      <c r="N356" s="37" t="s">
        <v>1572</v>
      </c>
      <c r="O356" s="21" t="s">
        <v>1573</v>
      </c>
      <c r="P356" s="38" t="s">
        <v>1057</v>
      </c>
      <c r="Q356" s="39" t="n">
        <v>6974204922502</v>
      </c>
      <c r="R356" s="23" t="str">
        <f aca="false">_xlfn.CONCAT(V356,"x",W356,"x",X356)</f>
        <v>30x13x10</v>
      </c>
      <c r="S356" s="17" t="s">
        <v>43</v>
      </c>
      <c r="T356" s="17" t="s">
        <v>43</v>
      </c>
      <c r="U356" s="24" t="n">
        <v>355</v>
      </c>
      <c r="V356" s="17" t="n">
        <v>30</v>
      </c>
      <c r="W356" s="17" t="n">
        <v>13</v>
      </c>
      <c r="X356" s="17" t="n">
        <v>10</v>
      </c>
      <c r="Y356" s="17" t="n">
        <v>1</v>
      </c>
      <c r="Z356" s="17" t="n">
        <v>1</v>
      </c>
      <c r="AA356" s="17" t="n">
        <v>1</v>
      </c>
      <c r="AB356" s="17" t="n">
        <v>12</v>
      </c>
      <c r="AC356" s="40"/>
      <c r="AD356" s="26" t="n">
        <f aca="false">IF(ISBLANK(J356)=1,0,K356*AC356)</f>
        <v>0</v>
      </c>
      <c r="AE356" s="41" t="n">
        <v>6.9</v>
      </c>
      <c r="AF356" s="42" t="n">
        <v>0.053</v>
      </c>
    </row>
    <row r="357" customFormat="false" ht="42.5" hidden="false" customHeight="true" outlineLevel="0" collapsed="false">
      <c r="B357" s="29" t="s">
        <v>1563</v>
      </c>
      <c r="C357" s="17" t="s">
        <v>1574</v>
      </c>
      <c r="D357" s="18" t="s">
        <v>1575</v>
      </c>
      <c r="E357" s="17" t="s">
        <v>1148</v>
      </c>
      <c r="F357" s="17" t="s">
        <v>1565</v>
      </c>
      <c r="G357" s="19" t="str">
        <f aca="false">CONCATENATE(Z357,"/",AA357,"/",AB357)</f>
        <v>1/1/12</v>
      </c>
      <c r="H357" s="17" t="s">
        <v>1566</v>
      </c>
      <c r="I357" s="32" t="s">
        <v>198</v>
      </c>
      <c r="J357" s="20" t="n">
        <v>1950</v>
      </c>
      <c r="K357" s="13" t="n">
        <f aca="false">IF(ISBLANK(J357)=1,"-",J357*((Z357*AA357*AB357)/Y357))</f>
        <v>23400</v>
      </c>
      <c r="L357" s="21" t="str">
        <f aca="false">HYPERLINK(O357,"Video")</f>
        <v>Video</v>
      </c>
      <c r="M357" s="21" t="str">
        <f aca="false">HYPERLINK(N357,"Photo")</f>
        <v>Photo</v>
      </c>
      <c r="N357" s="37" t="s">
        <v>1576</v>
      </c>
      <c r="O357" s="21" t="s">
        <v>1577</v>
      </c>
      <c r="P357" s="38" t="s">
        <v>1057</v>
      </c>
      <c r="Q357" s="39" t="n">
        <v>6974204922519</v>
      </c>
      <c r="R357" s="23" t="str">
        <f aca="false">_xlfn.CONCAT(V357,"x",W357,"x",X357)</f>
        <v>31x17x10</v>
      </c>
      <c r="S357" s="17" t="s">
        <v>43</v>
      </c>
      <c r="T357" s="17" t="s">
        <v>43</v>
      </c>
      <c r="U357" s="24" t="n">
        <v>356</v>
      </c>
      <c r="V357" s="17" t="n">
        <v>31</v>
      </c>
      <c r="W357" s="17" t="n">
        <v>17</v>
      </c>
      <c r="X357" s="17" t="n">
        <v>10</v>
      </c>
      <c r="Y357" s="17" t="n">
        <v>1</v>
      </c>
      <c r="Z357" s="17" t="n">
        <v>1</v>
      </c>
      <c r="AA357" s="17" t="n">
        <v>1</v>
      </c>
      <c r="AB357" s="17" t="n">
        <v>12</v>
      </c>
      <c r="AC357" s="40"/>
      <c r="AD357" s="26" t="n">
        <f aca="false">IF(ISBLANK(J357)=1,0,K357*AC357)</f>
        <v>0</v>
      </c>
      <c r="AE357" s="41" t="n">
        <v>9.2</v>
      </c>
      <c r="AF357" s="42" t="n">
        <v>0.072</v>
      </c>
    </row>
    <row r="358" customFormat="false" ht="42.5" hidden="false" customHeight="true" outlineLevel="0" collapsed="false">
      <c r="B358" s="29" t="s">
        <v>1563</v>
      </c>
      <c r="C358" s="17" t="s">
        <v>1578</v>
      </c>
      <c r="D358" s="18" t="s">
        <v>1579</v>
      </c>
      <c r="E358" s="17" t="s">
        <v>1148</v>
      </c>
      <c r="F358" s="17" t="s">
        <v>1565</v>
      </c>
      <c r="G358" s="19" t="str">
        <f aca="false">CONCATENATE(Z358,"/",AA358,"/",AB358)</f>
        <v>1/1/12</v>
      </c>
      <c r="H358" s="17" t="s">
        <v>1566</v>
      </c>
      <c r="I358" s="32" t="s">
        <v>198</v>
      </c>
      <c r="J358" s="20" t="n">
        <v>1950</v>
      </c>
      <c r="K358" s="13" t="n">
        <f aca="false">IF(ISBLANK(J358)=1,"-",J358*((Z358*AA358*AB358)/Y358))</f>
        <v>23400</v>
      </c>
      <c r="L358" s="21" t="str">
        <f aca="false">HYPERLINK(O358,"Video")</f>
        <v>Video</v>
      </c>
      <c r="M358" s="21" t="str">
        <f aca="false">HYPERLINK(N358,"Photo")</f>
        <v>Photo</v>
      </c>
      <c r="N358" s="37" t="s">
        <v>1580</v>
      </c>
      <c r="O358" s="21" t="s">
        <v>1581</v>
      </c>
      <c r="P358" s="38" t="s">
        <v>1057</v>
      </c>
      <c r="Q358" s="39" t="n">
        <v>6974204922526</v>
      </c>
      <c r="R358" s="23" t="str">
        <f aca="false">_xlfn.CONCAT(V358,"x",W358,"x",X358)</f>
        <v>31x17x10</v>
      </c>
      <c r="S358" s="17" t="s">
        <v>43</v>
      </c>
      <c r="T358" s="17" t="s">
        <v>43</v>
      </c>
      <c r="U358" s="24" t="n">
        <v>357</v>
      </c>
      <c r="V358" s="17" t="n">
        <v>31</v>
      </c>
      <c r="W358" s="17" t="n">
        <v>17</v>
      </c>
      <c r="X358" s="17" t="n">
        <v>10</v>
      </c>
      <c r="Y358" s="17" t="n">
        <v>1</v>
      </c>
      <c r="Z358" s="17" t="n">
        <v>1</v>
      </c>
      <c r="AA358" s="17" t="n">
        <v>1</v>
      </c>
      <c r="AB358" s="17" t="n">
        <v>12</v>
      </c>
      <c r="AC358" s="40"/>
      <c r="AD358" s="26" t="n">
        <f aca="false">IF(ISBLANK(J358)=1,0,K358*AC358)</f>
        <v>0</v>
      </c>
      <c r="AE358" s="41" t="n">
        <v>9.3</v>
      </c>
      <c r="AF358" s="42" t="n">
        <v>0.072</v>
      </c>
    </row>
    <row r="359" customFormat="false" ht="42.5" hidden="false" customHeight="true" outlineLevel="0" collapsed="false">
      <c r="B359" s="29" t="s">
        <v>1563</v>
      </c>
      <c r="C359" s="17" t="s">
        <v>1582</v>
      </c>
      <c r="D359" s="18" t="s">
        <v>1583</v>
      </c>
      <c r="E359" s="17" t="s">
        <v>1148</v>
      </c>
      <c r="F359" s="17" t="s">
        <v>1565</v>
      </c>
      <c r="G359" s="19" t="str">
        <f aca="false">CONCATENATE(Z359,"/",AA359,"/",AB359)</f>
        <v>1/1/12</v>
      </c>
      <c r="H359" s="17" t="s">
        <v>1566</v>
      </c>
      <c r="I359" s="32" t="s">
        <v>198</v>
      </c>
      <c r="J359" s="20" t="n">
        <v>4490</v>
      </c>
      <c r="K359" s="13" t="n">
        <f aca="false">IF(ISBLANK(J359)=1,"-",J359*((Z359*AA359*AB359)/Y359))</f>
        <v>53880</v>
      </c>
      <c r="L359" s="21" t="str">
        <f aca="false">HYPERLINK(O359,"Video")</f>
        <v>Video</v>
      </c>
      <c r="M359" s="21" t="str">
        <f aca="false">HYPERLINK(N359,"Photo")</f>
        <v>Photo</v>
      </c>
      <c r="N359" s="37" t="s">
        <v>1584</v>
      </c>
      <c r="O359" s="21" t="s">
        <v>1585</v>
      </c>
      <c r="P359" s="38" t="s">
        <v>39</v>
      </c>
      <c r="Q359" s="39" t="n">
        <v>6974204922533</v>
      </c>
      <c r="R359" s="23" t="str">
        <f aca="false">_xlfn.CONCAT(V359,"x",W359,"x",X359)</f>
        <v>31x17x10</v>
      </c>
      <c r="S359" s="17" t="s">
        <v>43</v>
      </c>
      <c r="T359" s="17" t="s">
        <v>43</v>
      </c>
      <c r="U359" s="24" t="n">
        <v>358</v>
      </c>
      <c r="V359" s="17" t="n">
        <v>31</v>
      </c>
      <c r="W359" s="17" t="n">
        <v>17</v>
      </c>
      <c r="X359" s="17" t="n">
        <v>10</v>
      </c>
      <c r="Y359" s="17" t="n">
        <v>1</v>
      </c>
      <c r="Z359" s="17" t="n">
        <v>1</v>
      </c>
      <c r="AA359" s="17" t="n">
        <v>1</v>
      </c>
      <c r="AB359" s="17" t="n">
        <v>12</v>
      </c>
      <c r="AC359" s="40"/>
      <c r="AD359" s="26" t="n">
        <f aca="false">IF(ISBLANK(J359)=1,0,K359*AC359)</f>
        <v>0</v>
      </c>
      <c r="AE359" s="41" t="n">
        <v>9.4</v>
      </c>
      <c r="AF359" s="42" t="n">
        <v>0.072</v>
      </c>
    </row>
    <row r="360" customFormat="false" ht="42.5" hidden="false" customHeight="true" outlineLevel="0" collapsed="false">
      <c r="B360" s="29" t="s">
        <v>1586</v>
      </c>
      <c r="C360" s="17" t="s">
        <v>1587</v>
      </c>
      <c r="D360" s="18" t="s">
        <v>1588</v>
      </c>
      <c r="E360" s="17" t="s">
        <v>43</v>
      </c>
      <c r="F360" s="17" t="s">
        <v>43</v>
      </c>
      <c r="G360" s="19" t="str">
        <f aca="false">CONCATENATE(Z360,"/",AA360,"/",AB360)</f>
        <v>1/30/5</v>
      </c>
      <c r="H360" s="17" t="s">
        <v>482</v>
      </c>
      <c r="I360" s="32" t="s">
        <v>198</v>
      </c>
      <c r="J360" s="20" t="n">
        <v>350</v>
      </c>
      <c r="K360" s="13" t="n">
        <f aca="false">IF(ISBLANK(J360)=1,"-",J360*((Z360*AA360*AB360)/Y360))</f>
        <v>52500</v>
      </c>
      <c r="L360" s="51"/>
      <c r="M360" s="21" t="str">
        <f aca="false">HYPERLINK(N360,"Photo")</f>
        <v>Photo</v>
      </c>
      <c r="N360" s="37" t="s">
        <v>1589</v>
      </c>
      <c r="O360" s="21"/>
      <c r="P360" s="38" t="s">
        <v>1590</v>
      </c>
      <c r="Q360" s="52" t="n">
        <v>6951159470104</v>
      </c>
      <c r="R360" s="23"/>
      <c r="S360" s="17" t="s">
        <v>43</v>
      </c>
      <c r="T360" s="17" t="s">
        <v>43</v>
      </c>
      <c r="U360" s="24" t="n">
        <v>359</v>
      </c>
      <c r="V360" s="17" t="n">
        <v>11</v>
      </c>
      <c r="W360" s="17" t="s">
        <v>43</v>
      </c>
      <c r="X360" s="17" t="n">
        <v>3.7</v>
      </c>
      <c r="Y360" s="17" t="n">
        <v>1</v>
      </c>
      <c r="Z360" s="17" t="n">
        <v>1</v>
      </c>
      <c r="AA360" s="17" t="n">
        <v>30</v>
      </c>
      <c r="AB360" s="17" t="n">
        <v>5</v>
      </c>
      <c r="AC360" s="40"/>
      <c r="AD360" s="26" t="n">
        <f aca="false">IF(ISBLANK(J360)=1,0,K360*AC360)</f>
        <v>0</v>
      </c>
      <c r="AE360" s="41" t="n">
        <v>5.7</v>
      </c>
      <c r="AF360" s="42" t="n">
        <v>0.029</v>
      </c>
    </row>
    <row r="361" customFormat="false" ht="42.5" hidden="false" customHeight="true" outlineLevel="0" collapsed="false">
      <c r="B361" s="29" t="s">
        <v>1586</v>
      </c>
      <c r="C361" s="17" t="s">
        <v>1587</v>
      </c>
      <c r="D361" s="18" t="s">
        <v>1591</v>
      </c>
      <c r="E361" s="17" t="s">
        <v>43</v>
      </c>
      <c r="F361" s="17" t="s">
        <v>43</v>
      </c>
      <c r="G361" s="19" t="str">
        <f aca="false">CONCATENATE(Z361,"/",AA361,"/",AB361)</f>
        <v>1/30/5</v>
      </c>
      <c r="H361" s="17" t="s">
        <v>482</v>
      </c>
      <c r="I361" s="32" t="s">
        <v>198</v>
      </c>
      <c r="J361" s="20" t="n">
        <v>350</v>
      </c>
      <c r="K361" s="13" t="n">
        <f aca="false">IF(ISBLANK(J361)=1,"-",J361*((Z361*AA361*AB361)/Y361))</f>
        <v>52500</v>
      </c>
      <c r="L361" s="51"/>
      <c r="M361" s="21" t="str">
        <f aca="false">HYPERLINK(N361,"Photo")</f>
        <v>Photo</v>
      </c>
      <c r="N361" s="37" t="s">
        <v>1592</v>
      </c>
      <c r="O361" s="21"/>
      <c r="P361" s="38" t="s">
        <v>1590</v>
      </c>
      <c r="Q361" s="52" t="n">
        <v>6951159470104</v>
      </c>
      <c r="R361" s="23"/>
      <c r="S361" s="17" t="s">
        <v>43</v>
      </c>
      <c r="T361" s="17" t="s">
        <v>43</v>
      </c>
      <c r="U361" s="24" t="n">
        <v>360</v>
      </c>
      <c r="V361" s="17" t="n">
        <v>11</v>
      </c>
      <c r="W361" s="17" t="s">
        <v>43</v>
      </c>
      <c r="X361" s="17" t="n">
        <v>3.7</v>
      </c>
      <c r="Y361" s="17" t="n">
        <v>1</v>
      </c>
      <c r="Z361" s="17" t="n">
        <v>1</v>
      </c>
      <c r="AA361" s="17" t="n">
        <v>30</v>
      </c>
      <c r="AB361" s="17" t="n">
        <v>5</v>
      </c>
      <c r="AC361" s="40"/>
      <c r="AD361" s="26" t="n">
        <f aca="false">IF(ISBLANK(J361)=1,0,K361*AC361)</f>
        <v>0</v>
      </c>
      <c r="AE361" s="41" t="n">
        <v>5.7</v>
      </c>
      <c r="AF361" s="42" t="n">
        <v>0.029</v>
      </c>
    </row>
    <row r="362" customFormat="false" ht="42.5" hidden="false" customHeight="true" outlineLevel="0" collapsed="false">
      <c r="B362" s="29" t="s">
        <v>1586</v>
      </c>
      <c r="C362" s="17" t="s">
        <v>1587</v>
      </c>
      <c r="D362" s="18" t="s">
        <v>1593</v>
      </c>
      <c r="E362" s="17" t="s">
        <v>43</v>
      </c>
      <c r="F362" s="17" t="s">
        <v>43</v>
      </c>
      <c r="G362" s="19" t="str">
        <f aca="false">CONCATENATE(Z362,"/",AA362,"/",AB362)</f>
        <v>1/30/5</v>
      </c>
      <c r="H362" s="17" t="s">
        <v>482</v>
      </c>
      <c r="I362" s="32" t="s">
        <v>198</v>
      </c>
      <c r="J362" s="20" t="n">
        <v>350</v>
      </c>
      <c r="K362" s="13" t="n">
        <f aca="false">IF(ISBLANK(J362)=1,"-",J362*((Z362*AA362*AB362)/Y362))</f>
        <v>52500</v>
      </c>
      <c r="L362" s="51"/>
      <c r="M362" s="21" t="str">
        <f aca="false">HYPERLINK(N362,"Photo")</f>
        <v>Photo</v>
      </c>
      <c r="N362" s="37" t="s">
        <v>1594</v>
      </c>
      <c r="O362" s="21"/>
      <c r="P362" s="38" t="s">
        <v>1590</v>
      </c>
      <c r="Q362" s="52" t="n">
        <v>6951159470104</v>
      </c>
      <c r="R362" s="23"/>
      <c r="S362" s="17" t="s">
        <v>43</v>
      </c>
      <c r="T362" s="17" t="s">
        <v>43</v>
      </c>
      <c r="U362" s="24" t="n">
        <v>361</v>
      </c>
      <c r="V362" s="17" t="n">
        <v>11</v>
      </c>
      <c r="W362" s="17" t="s">
        <v>43</v>
      </c>
      <c r="X362" s="17" t="n">
        <v>3.7</v>
      </c>
      <c r="Y362" s="17" t="n">
        <v>1</v>
      </c>
      <c r="Z362" s="17" t="n">
        <v>1</v>
      </c>
      <c r="AA362" s="17" t="n">
        <v>30</v>
      </c>
      <c r="AB362" s="17" t="n">
        <v>5</v>
      </c>
      <c r="AC362" s="40"/>
      <c r="AD362" s="26" t="n">
        <f aca="false">IF(ISBLANK(J362)=1,0,K362*AC362)</f>
        <v>0</v>
      </c>
      <c r="AE362" s="41" t="n">
        <v>5.7</v>
      </c>
      <c r="AF362" s="42" t="n">
        <v>0.029</v>
      </c>
    </row>
    <row r="363" customFormat="false" ht="42.5" hidden="false" customHeight="true" outlineLevel="0" collapsed="false">
      <c r="B363" s="29" t="s">
        <v>1586</v>
      </c>
      <c r="C363" s="17" t="s">
        <v>1587</v>
      </c>
      <c r="D363" s="18" t="s">
        <v>1595</v>
      </c>
      <c r="E363" s="17" t="s">
        <v>43</v>
      </c>
      <c r="F363" s="17" t="s">
        <v>43</v>
      </c>
      <c r="G363" s="19" t="str">
        <f aca="false">CONCATENATE(Z363,"/",AA363,"/",AB363)</f>
        <v>1/30/5</v>
      </c>
      <c r="H363" s="17" t="s">
        <v>482</v>
      </c>
      <c r="I363" s="32" t="s">
        <v>198</v>
      </c>
      <c r="J363" s="20" t="n">
        <v>350</v>
      </c>
      <c r="K363" s="13" t="n">
        <f aca="false">IF(ISBLANK(J363)=1,"-",J363*((Z363*AA363*AB363)/Y363))</f>
        <v>52500</v>
      </c>
      <c r="L363" s="51"/>
      <c r="M363" s="21" t="str">
        <f aca="false">HYPERLINK(N363,"Photo")</f>
        <v>Photo</v>
      </c>
      <c r="N363" s="37" t="s">
        <v>1596</v>
      </c>
      <c r="O363" s="21"/>
      <c r="P363" s="38" t="s">
        <v>1590</v>
      </c>
      <c r="Q363" s="52" t="n">
        <v>6951159470104</v>
      </c>
      <c r="R363" s="23"/>
      <c r="S363" s="17" t="s">
        <v>43</v>
      </c>
      <c r="T363" s="17" t="s">
        <v>43</v>
      </c>
      <c r="U363" s="24" t="n">
        <v>362</v>
      </c>
      <c r="V363" s="17" t="n">
        <v>11</v>
      </c>
      <c r="W363" s="17" t="s">
        <v>43</v>
      </c>
      <c r="X363" s="17" t="n">
        <v>3.7</v>
      </c>
      <c r="Y363" s="17" t="n">
        <v>1</v>
      </c>
      <c r="Z363" s="17" t="n">
        <v>1</v>
      </c>
      <c r="AA363" s="17" t="n">
        <v>30</v>
      </c>
      <c r="AB363" s="17" t="n">
        <v>5</v>
      </c>
      <c r="AC363" s="40"/>
      <c r="AD363" s="26" t="n">
        <f aca="false">IF(ISBLANK(J363)=1,0,K363*AC363)</f>
        <v>0</v>
      </c>
      <c r="AE363" s="41" t="n">
        <v>5.7</v>
      </c>
      <c r="AF363" s="42" t="n">
        <v>0.029</v>
      </c>
    </row>
    <row r="364" customFormat="false" ht="42.5" hidden="false" customHeight="true" outlineLevel="0" collapsed="false">
      <c r="B364" s="29" t="s">
        <v>1586</v>
      </c>
      <c r="C364" s="17" t="s">
        <v>1587</v>
      </c>
      <c r="D364" s="18" t="s">
        <v>1597</v>
      </c>
      <c r="E364" s="17" t="s">
        <v>43</v>
      </c>
      <c r="F364" s="17" t="s">
        <v>43</v>
      </c>
      <c r="G364" s="19" t="str">
        <f aca="false">CONCATENATE(Z364,"/",AA364,"/",AB364)</f>
        <v>1/30/5</v>
      </c>
      <c r="H364" s="17" t="s">
        <v>482</v>
      </c>
      <c r="I364" s="32" t="s">
        <v>198</v>
      </c>
      <c r="J364" s="20" t="n">
        <v>350</v>
      </c>
      <c r="K364" s="13" t="n">
        <f aca="false">IF(ISBLANK(J364)=1,"-",J364*((Z364*AA364*AB364)/Y364))</f>
        <v>52500</v>
      </c>
      <c r="L364" s="51"/>
      <c r="M364" s="21" t="str">
        <f aca="false">HYPERLINK(N364,"Photo")</f>
        <v>Photo</v>
      </c>
      <c r="N364" s="37" t="s">
        <v>1598</v>
      </c>
      <c r="O364" s="21"/>
      <c r="P364" s="38" t="s">
        <v>1590</v>
      </c>
      <c r="Q364" s="52" t="n">
        <v>6951159470104</v>
      </c>
      <c r="R364" s="23"/>
      <c r="S364" s="17" t="s">
        <v>43</v>
      </c>
      <c r="T364" s="17" t="s">
        <v>43</v>
      </c>
      <c r="U364" s="24" t="n">
        <v>363</v>
      </c>
      <c r="V364" s="17" t="n">
        <v>11</v>
      </c>
      <c r="W364" s="17" t="s">
        <v>43</v>
      </c>
      <c r="X364" s="17" t="n">
        <v>3.7</v>
      </c>
      <c r="Y364" s="17" t="n">
        <v>1</v>
      </c>
      <c r="Z364" s="17" t="n">
        <v>1</v>
      </c>
      <c r="AA364" s="17" t="n">
        <v>30</v>
      </c>
      <c r="AB364" s="17" t="n">
        <v>5</v>
      </c>
      <c r="AC364" s="40"/>
      <c r="AD364" s="26" t="n">
        <f aca="false">IF(ISBLANK(J364)=1,0,K364*AC364)</f>
        <v>0</v>
      </c>
      <c r="AE364" s="41" t="n">
        <v>5.7</v>
      </c>
      <c r="AF364" s="42" t="n">
        <v>0.029</v>
      </c>
    </row>
    <row r="365" customFormat="false" ht="42.5" hidden="false" customHeight="true" outlineLevel="0" collapsed="false">
      <c r="B365" s="29" t="s">
        <v>1586</v>
      </c>
      <c r="C365" s="17" t="s">
        <v>1587</v>
      </c>
      <c r="D365" s="18" t="s">
        <v>1599</v>
      </c>
      <c r="E365" s="17" t="s">
        <v>43</v>
      </c>
      <c r="F365" s="17" t="s">
        <v>43</v>
      </c>
      <c r="G365" s="19" t="str">
        <f aca="false">CONCATENATE(Z365,"/",AA365,"/",AB365)</f>
        <v>1/30/5</v>
      </c>
      <c r="H365" s="17" t="s">
        <v>482</v>
      </c>
      <c r="I365" s="32" t="s">
        <v>198</v>
      </c>
      <c r="J365" s="20" t="n">
        <v>350</v>
      </c>
      <c r="K365" s="13" t="n">
        <f aca="false">IF(ISBLANK(J365)=1,"-",J365*((Z365*AA365*AB365)/Y365))</f>
        <v>52500</v>
      </c>
      <c r="L365" s="51"/>
      <c r="M365" s="21" t="str">
        <f aca="false">HYPERLINK(N365,"Photo")</f>
        <v>Photo</v>
      </c>
      <c r="N365" s="37" t="s">
        <v>1600</v>
      </c>
      <c r="O365" s="21"/>
      <c r="P365" s="38" t="s">
        <v>1590</v>
      </c>
      <c r="Q365" s="52" t="n">
        <v>6951159470104</v>
      </c>
      <c r="R365" s="23"/>
      <c r="S365" s="17" t="s">
        <v>43</v>
      </c>
      <c r="T365" s="17" t="s">
        <v>43</v>
      </c>
      <c r="U365" s="24" t="n">
        <v>364</v>
      </c>
      <c r="V365" s="17" t="n">
        <v>11</v>
      </c>
      <c r="W365" s="17" t="s">
        <v>43</v>
      </c>
      <c r="X365" s="17" t="n">
        <v>3.7</v>
      </c>
      <c r="Y365" s="17" t="n">
        <v>1</v>
      </c>
      <c r="Z365" s="17" t="n">
        <v>1</v>
      </c>
      <c r="AA365" s="17" t="n">
        <v>30</v>
      </c>
      <c r="AB365" s="17" t="n">
        <v>5</v>
      </c>
      <c r="AC365" s="40"/>
      <c r="AD365" s="26" t="n">
        <f aca="false">IF(ISBLANK(J365)=1,0,K365*AC365)</f>
        <v>0</v>
      </c>
      <c r="AE365" s="41" t="n">
        <v>5.7</v>
      </c>
      <c r="AF365" s="42" t="n">
        <v>0.029</v>
      </c>
    </row>
    <row r="366" customFormat="false" ht="42.5" hidden="false" customHeight="true" outlineLevel="0" collapsed="false">
      <c r="B366" s="29" t="s">
        <v>1586</v>
      </c>
      <c r="C366" s="17" t="s">
        <v>1587</v>
      </c>
      <c r="D366" s="18" t="s">
        <v>1601</v>
      </c>
      <c r="E366" s="17" t="s">
        <v>43</v>
      </c>
      <c r="F366" s="17" t="s">
        <v>43</v>
      </c>
      <c r="G366" s="19" t="str">
        <f aca="false">CONCATENATE(Z366,"/",AA366,"/",AB366)</f>
        <v>1/30/5</v>
      </c>
      <c r="H366" s="17" t="s">
        <v>482</v>
      </c>
      <c r="I366" s="32" t="s">
        <v>198</v>
      </c>
      <c r="J366" s="20" t="n">
        <v>350</v>
      </c>
      <c r="K366" s="13" t="n">
        <f aca="false">IF(ISBLANK(J366)=1,"-",J366*((Z366*AA366*AB366)/Y366))</f>
        <v>52500</v>
      </c>
      <c r="L366" s="51"/>
      <c r="M366" s="21" t="str">
        <f aca="false">HYPERLINK(N366,"Photo")</f>
        <v>Photo</v>
      </c>
      <c r="N366" s="37" t="s">
        <v>1602</v>
      </c>
      <c r="O366" s="21"/>
      <c r="P366" s="38" t="s">
        <v>1590</v>
      </c>
      <c r="Q366" s="52" t="n">
        <v>6951159470104</v>
      </c>
      <c r="R366" s="23"/>
      <c r="S366" s="17" t="s">
        <v>43</v>
      </c>
      <c r="T366" s="17" t="s">
        <v>43</v>
      </c>
      <c r="U366" s="24" t="n">
        <v>365</v>
      </c>
      <c r="V366" s="17" t="n">
        <v>11</v>
      </c>
      <c r="W366" s="17" t="s">
        <v>43</v>
      </c>
      <c r="X366" s="17" t="n">
        <v>3.7</v>
      </c>
      <c r="Y366" s="17" t="n">
        <v>1</v>
      </c>
      <c r="Z366" s="17" t="n">
        <v>1</v>
      </c>
      <c r="AA366" s="17" t="n">
        <v>30</v>
      </c>
      <c r="AB366" s="17" t="n">
        <v>5</v>
      </c>
      <c r="AC366" s="40"/>
      <c r="AD366" s="26" t="n">
        <f aca="false">IF(ISBLANK(J366)=1,0,K366*AC366)</f>
        <v>0</v>
      </c>
      <c r="AE366" s="41" t="n">
        <v>5.7</v>
      </c>
      <c r="AF366" s="42" t="n">
        <v>0.029</v>
      </c>
    </row>
    <row r="367" customFormat="false" ht="42.5" hidden="false" customHeight="true" outlineLevel="0" collapsed="false">
      <c r="B367" s="29" t="s">
        <v>1586</v>
      </c>
      <c r="C367" s="17" t="s">
        <v>1587</v>
      </c>
      <c r="D367" s="18" t="s">
        <v>1603</v>
      </c>
      <c r="E367" s="17" t="s">
        <v>43</v>
      </c>
      <c r="F367" s="17" t="s">
        <v>43</v>
      </c>
      <c r="G367" s="19" t="str">
        <f aca="false">CONCATENATE(Z367,"/",AA367,"/",AB367)</f>
        <v>1/30/5</v>
      </c>
      <c r="H367" s="17" t="s">
        <v>482</v>
      </c>
      <c r="I367" s="32" t="s">
        <v>198</v>
      </c>
      <c r="J367" s="20" t="n">
        <v>350</v>
      </c>
      <c r="K367" s="13" t="n">
        <f aca="false">IF(ISBLANK(J367)=1,"-",J367*((Z367*AA367*AB367)/Y367))</f>
        <v>52500</v>
      </c>
      <c r="L367" s="51"/>
      <c r="M367" s="21" t="str">
        <f aca="false">HYPERLINK(N367,"Photo")</f>
        <v>Photo</v>
      </c>
      <c r="N367" s="37" t="s">
        <v>1604</v>
      </c>
      <c r="O367" s="21"/>
      <c r="P367" s="38" t="s">
        <v>1590</v>
      </c>
      <c r="Q367" s="52" t="n">
        <v>6951159470104</v>
      </c>
      <c r="R367" s="23"/>
      <c r="S367" s="17" t="s">
        <v>43</v>
      </c>
      <c r="T367" s="17" t="s">
        <v>43</v>
      </c>
      <c r="U367" s="24" t="n">
        <v>366</v>
      </c>
      <c r="V367" s="17" t="n">
        <v>11</v>
      </c>
      <c r="W367" s="17" t="s">
        <v>43</v>
      </c>
      <c r="X367" s="17" t="n">
        <v>3.7</v>
      </c>
      <c r="Y367" s="17" t="n">
        <v>1</v>
      </c>
      <c r="Z367" s="17" t="n">
        <v>1</v>
      </c>
      <c r="AA367" s="17" t="n">
        <v>30</v>
      </c>
      <c r="AB367" s="17" t="n">
        <v>5</v>
      </c>
      <c r="AC367" s="40"/>
      <c r="AD367" s="26" t="n">
        <f aca="false">IF(ISBLANK(J367)=1,0,K367*AC367)</f>
        <v>0</v>
      </c>
      <c r="AE367" s="41" t="n">
        <v>5.7</v>
      </c>
      <c r="AF367" s="42" t="n">
        <v>0.029</v>
      </c>
    </row>
    <row r="368" customFormat="false" ht="42.5" hidden="false" customHeight="true" outlineLevel="0" collapsed="false">
      <c r="B368" s="29" t="s">
        <v>1586</v>
      </c>
      <c r="C368" s="17" t="s">
        <v>1587</v>
      </c>
      <c r="D368" s="18" t="s">
        <v>1605</v>
      </c>
      <c r="E368" s="17" t="s">
        <v>43</v>
      </c>
      <c r="F368" s="17" t="s">
        <v>43</v>
      </c>
      <c r="G368" s="19" t="str">
        <f aca="false">CONCATENATE(Z368,"/",AA368,"/",AB368)</f>
        <v>1/30/5</v>
      </c>
      <c r="H368" s="17" t="s">
        <v>482</v>
      </c>
      <c r="I368" s="32" t="s">
        <v>198</v>
      </c>
      <c r="J368" s="20" t="n">
        <v>350</v>
      </c>
      <c r="K368" s="13" t="n">
        <f aca="false">IF(ISBLANK(J368)=1,"-",J368*((Z368*AA368*AB368)/Y368))</f>
        <v>52500</v>
      </c>
      <c r="L368" s="51"/>
      <c r="M368" s="21" t="str">
        <f aca="false">HYPERLINK(N368,"Photo")</f>
        <v>Photo</v>
      </c>
      <c r="N368" s="37" t="s">
        <v>1606</v>
      </c>
      <c r="O368" s="21"/>
      <c r="P368" s="38" t="s">
        <v>1590</v>
      </c>
      <c r="Q368" s="52" t="n">
        <v>6951159470104</v>
      </c>
      <c r="R368" s="23"/>
      <c r="S368" s="17" t="s">
        <v>43</v>
      </c>
      <c r="T368" s="17" t="s">
        <v>43</v>
      </c>
      <c r="U368" s="24" t="n">
        <v>367</v>
      </c>
      <c r="V368" s="17" t="n">
        <v>11</v>
      </c>
      <c r="W368" s="17" t="s">
        <v>43</v>
      </c>
      <c r="X368" s="17" t="n">
        <v>3.7</v>
      </c>
      <c r="Y368" s="17" t="n">
        <v>1</v>
      </c>
      <c r="Z368" s="17" t="n">
        <v>1</v>
      </c>
      <c r="AA368" s="17" t="n">
        <v>30</v>
      </c>
      <c r="AB368" s="17" t="n">
        <v>5</v>
      </c>
      <c r="AC368" s="40"/>
      <c r="AD368" s="26" t="n">
        <f aca="false">IF(ISBLANK(J368)=1,0,K368*AC368)</f>
        <v>0</v>
      </c>
      <c r="AE368" s="41" t="n">
        <v>5.7</v>
      </c>
      <c r="AF368" s="42" t="n">
        <v>0.029</v>
      </c>
    </row>
    <row r="369" customFormat="false" ht="42.5" hidden="false" customHeight="true" outlineLevel="0" collapsed="false">
      <c r="B369" s="29" t="s">
        <v>1586</v>
      </c>
      <c r="C369" s="17" t="s">
        <v>1587</v>
      </c>
      <c r="D369" s="18" t="s">
        <v>1607</v>
      </c>
      <c r="E369" s="17" t="s">
        <v>43</v>
      </c>
      <c r="F369" s="17" t="s">
        <v>43</v>
      </c>
      <c r="G369" s="19" t="str">
        <f aca="false">CONCATENATE(Z369,"/",AA369,"/",AB369)</f>
        <v>1/30/5</v>
      </c>
      <c r="H369" s="17" t="s">
        <v>482</v>
      </c>
      <c r="I369" s="32" t="s">
        <v>198</v>
      </c>
      <c r="J369" s="20" t="n">
        <v>350</v>
      </c>
      <c r="K369" s="13" t="n">
        <f aca="false">IF(ISBLANK(J369)=1,"-",J369*((Z369*AA369*AB369)/Y369))</f>
        <v>52500</v>
      </c>
      <c r="L369" s="51"/>
      <c r="M369" s="21" t="str">
        <f aca="false">HYPERLINK(N369,"Photo")</f>
        <v>Photo</v>
      </c>
      <c r="N369" s="37" t="s">
        <v>1608</v>
      </c>
      <c r="O369" s="21"/>
      <c r="P369" s="38" t="s">
        <v>1590</v>
      </c>
      <c r="Q369" s="52" t="n">
        <v>6951159470104</v>
      </c>
      <c r="R369" s="23"/>
      <c r="S369" s="17" t="s">
        <v>43</v>
      </c>
      <c r="T369" s="17" t="s">
        <v>43</v>
      </c>
      <c r="U369" s="24" t="n">
        <v>368</v>
      </c>
      <c r="V369" s="17" t="n">
        <v>11</v>
      </c>
      <c r="W369" s="17" t="s">
        <v>43</v>
      </c>
      <c r="X369" s="17" t="n">
        <v>3.7</v>
      </c>
      <c r="Y369" s="17" t="n">
        <v>1</v>
      </c>
      <c r="Z369" s="17" t="n">
        <v>1</v>
      </c>
      <c r="AA369" s="17" t="n">
        <v>30</v>
      </c>
      <c r="AB369" s="17" t="n">
        <v>5</v>
      </c>
      <c r="AC369" s="40"/>
      <c r="AD369" s="26" t="n">
        <f aca="false">IF(ISBLANK(J369)=1,0,K369*AC369)</f>
        <v>0</v>
      </c>
      <c r="AE369" s="41" t="n">
        <v>5.7</v>
      </c>
      <c r="AF369" s="42" t="n">
        <v>0.029</v>
      </c>
    </row>
    <row r="370" customFormat="false" ht="42.5" hidden="false" customHeight="true" outlineLevel="0" collapsed="false">
      <c r="B370" s="29" t="s">
        <v>1586</v>
      </c>
      <c r="C370" s="17" t="s">
        <v>1587</v>
      </c>
      <c r="D370" s="18" t="s">
        <v>1609</v>
      </c>
      <c r="E370" s="17" t="s">
        <v>43</v>
      </c>
      <c r="F370" s="17" t="s">
        <v>43</v>
      </c>
      <c r="G370" s="19" t="str">
        <f aca="false">CONCATENATE(Z370,"/",AA370,"/",AB370)</f>
        <v>1/30/5</v>
      </c>
      <c r="H370" s="17" t="s">
        <v>482</v>
      </c>
      <c r="I370" s="32" t="s">
        <v>198</v>
      </c>
      <c r="J370" s="20" t="n">
        <v>350</v>
      </c>
      <c r="K370" s="13" t="n">
        <f aca="false">IF(ISBLANK(J370)=1,"-",J370*((Z370*AA370*AB370)/Y370))</f>
        <v>52500</v>
      </c>
      <c r="L370" s="51"/>
      <c r="M370" s="21" t="str">
        <f aca="false">HYPERLINK(N370,"Photo")</f>
        <v>Photo</v>
      </c>
      <c r="N370" s="37" t="s">
        <v>1610</v>
      </c>
      <c r="O370" s="21"/>
      <c r="P370" s="38" t="s">
        <v>1590</v>
      </c>
      <c r="Q370" s="52" t="n">
        <v>6951159470104</v>
      </c>
      <c r="R370" s="23"/>
      <c r="S370" s="17" t="s">
        <v>43</v>
      </c>
      <c r="T370" s="17" t="s">
        <v>43</v>
      </c>
      <c r="U370" s="24" t="n">
        <v>369</v>
      </c>
      <c r="V370" s="17" t="n">
        <v>11</v>
      </c>
      <c r="W370" s="17" t="s">
        <v>43</v>
      </c>
      <c r="X370" s="17" t="n">
        <v>3.7</v>
      </c>
      <c r="Y370" s="17" t="n">
        <v>1</v>
      </c>
      <c r="Z370" s="17" t="n">
        <v>1</v>
      </c>
      <c r="AA370" s="17" t="n">
        <v>30</v>
      </c>
      <c r="AB370" s="17" t="n">
        <v>5</v>
      </c>
      <c r="AC370" s="40"/>
      <c r="AD370" s="26" t="n">
        <f aca="false">IF(ISBLANK(J370)=1,0,K370*AC370)</f>
        <v>0</v>
      </c>
      <c r="AE370" s="41" t="n">
        <v>5.7</v>
      </c>
      <c r="AF370" s="42" t="n">
        <v>0.029</v>
      </c>
    </row>
    <row r="371" customFormat="false" ht="42.5" hidden="false" customHeight="true" outlineLevel="0" collapsed="false">
      <c r="B371" s="29" t="s">
        <v>1586</v>
      </c>
      <c r="C371" s="17" t="s">
        <v>1587</v>
      </c>
      <c r="D371" s="18" t="s">
        <v>1611</v>
      </c>
      <c r="E371" s="17" t="s">
        <v>43</v>
      </c>
      <c r="F371" s="17" t="s">
        <v>43</v>
      </c>
      <c r="G371" s="19" t="str">
        <f aca="false">CONCATENATE(Z371,"/",AA371,"/",AB371)</f>
        <v>1/30/5</v>
      </c>
      <c r="H371" s="17" t="s">
        <v>482</v>
      </c>
      <c r="I371" s="32" t="s">
        <v>198</v>
      </c>
      <c r="J371" s="20" t="n">
        <v>350</v>
      </c>
      <c r="K371" s="13" t="n">
        <f aca="false">IF(ISBLANK(J371)=1,"-",J371*((Z371*AA371*AB371)/Y371))</f>
        <v>52500</v>
      </c>
      <c r="L371" s="51"/>
      <c r="M371" s="21" t="str">
        <f aca="false">HYPERLINK(N371,"Photo")</f>
        <v>Photo</v>
      </c>
      <c r="N371" s="37" t="s">
        <v>1612</v>
      </c>
      <c r="O371" s="21"/>
      <c r="P371" s="38" t="s">
        <v>1590</v>
      </c>
      <c r="Q371" s="52" t="n">
        <v>6951159470104</v>
      </c>
      <c r="R371" s="23"/>
      <c r="S371" s="17" t="s">
        <v>43</v>
      </c>
      <c r="T371" s="17" t="s">
        <v>43</v>
      </c>
      <c r="U371" s="24" t="n">
        <v>370</v>
      </c>
      <c r="V371" s="17" t="n">
        <v>11</v>
      </c>
      <c r="W371" s="17" t="s">
        <v>43</v>
      </c>
      <c r="X371" s="17" t="n">
        <v>3.7</v>
      </c>
      <c r="Y371" s="17" t="n">
        <v>1</v>
      </c>
      <c r="Z371" s="17" t="n">
        <v>1</v>
      </c>
      <c r="AA371" s="17" t="n">
        <v>30</v>
      </c>
      <c r="AB371" s="17" t="n">
        <v>5</v>
      </c>
      <c r="AC371" s="40"/>
      <c r="AD371" s="26" t="n">
        <f aca="false">IF(ISBLANK(J371)=1,0,K371*AC371)</f>
        <v>0</v>
      </c>
      <c r="AE371" s="41" t="n">
        <v>5.7</v>
      </c>
      <c r="AF371" s="42" t="n">
        <v>0.029</v>
      </c>
    </row>
    <row r="372" customFormat="false" ht="42.5" hidden="false" customHeight="true" outlineLevel="0" collapsed="false">
      <c r="B372" s="29" t="s">
        <v>1586</v>
      </c>
      <c r="C372" s="17" t="s">
        <v>1613</v>
      </c>
      <c r="D372" s="18" t="s">
        <v>1588</v>
      </c>
      <c r="E372" s="17" t="s">
        <v>43</v>
      </c>
      <c r="F372" s="17" t="s">
        <v>43</v>
      </c>
      <c r="G372" s="19" t="str">
        <f aca="false">CONCATENATE(Z372,"/",AA372,"/",AB372)</f>
        <v>1/5/20</v>
      </c>
      <c r="H372" s="17" t="s">
        <v>482</v>
      </c>
      <c r="I372" s="32" t="s">
        <v>198</v>
      </c>
      <c r="J372" s="20" t="n">
        <v>400</v>
      </c>
      <c r="K372" s="13" t="n">
        <f aca="false">IF(ISBLANK(J372)=1,"-",J372*((Z372*AA372*AB372)/Y372))</f>
        <v>40000</v>
      </c>
      <c r="L372" s="51"/>
      <c r="M372" s="21" t="str">
        <f aca="false">HYPERLINK(N372,"Photo")</f>
        <v>Photo</v>
      </c>
      <c r="N372" s="37" t="s">
        <v>1614</v>
      </c>
      <c r="O372" s="21"/>
      <c r="P372" s="38" t="s">
        <v>1590</v>
      </c>
      <c r="Q372" s="52" t="n">
        <v>6951159470111</v>
      </c>
      <c r="R372" s="23"/>
      <c r="S372" s="17" t="s">
        <v>43</v>
      </c>
      <c r="T372" s="17" t="s">
        <v>43</v>
      </c>
      <c r="U372" s="24" t="n">
        <v>371</v>
      </c>
      <c r="V372" s="17" t="n">
        <v>22</v>
      </c>
      <c r="W372" s="17" t="s">
        <v>43</v>
      </c>
      <c r="X372" s="17" t="n">
        <v>2.8</v>
      </c>
      <c r="Y372" s="17" t="n">
        <v>1</v>
      </c>
      <c r="Z372" s="17" t="n">
        <v>1</v>
      </c>
      <c r="AA372" s="17" t="n">
        <v>5</v>
      </c>
      <c r="AB372" s="17" t="n">
        <v>20</v>
      </c>
      <c r="AC372" s="40"/>
      <c r="AD372" s="26" t="n">
        <f aca="false">IF(ISBLANK(J372)=1,0,K372*AC372)</f>
        <v>0</v>
      </c>
      <c r="AE372" s="41" t="n">
        <v>10</v>
      </c>
      <c r="AF372" s="42" t="n">
        <v>0.038</v>
      </c>
    </row>
    <row r="373" customFormat="false" ht="42.5" hidden="false" customHeight="true" outlineLevel="0" collapsed="false">
      <c r="B373" s="29" t="s">
        <v>1586</v>
      </c>
      <c r="C373" s="17" t="s">
        <v>1613</v>
      </c>
      <c r="D373" s="18" t="s">
        <v>1591</v>
      </c>
      <c r="E373" s="17" t="s">
        <v>43</v>
      </c>
      <c r="F373" s="17" t="s">
        <v>43</v>
      </c>
      <c r="G373" s="19" t="str">
        <f aca="false">CONCATENATE(Z373,"/",AA373,"/",AB373)</f>
        <v>1/5/20</v>
      </c>
      <c r="H373" s="17" t="s">
        <v>482</v>
      </c>
      <c r="I373" s="32" t="s">
        <v>198</v>
      </c>
      <c r="J373" s="20" t="n">
        <v>400</v>
      </c>
      <c r="K373" s="13" t="n">
        <f aca="false">IF(ISBLANK(J373)=1,"-",J373*((Z373*AA373*AB373)/Y373))</f>
        <v>40000</v>
      </c>
      <c r="L373" s="51"/>
      <c r="M373" s="21" t="str">
        <f aca="false">HYPERLINK(N373,"Photo")</f>
        <v>Photo</v>
      </c>
      <c r="N373" s="37" t="s">
        <v>1615</v>
      </c>
      <c r="O373" s="21"/>
      <c r="P373" s="38" t="s">
        <v>1590</v>
      </c>
      <c r="Q373" s="52" t="n">
        <v>6951159470111</v>
      </c>
      <c r="R373" s="23"/>
      <c r="S373" s="17" t="s">
        <v>43</v>
      </c>
      <c r="T373" s="17" t="s">
        <v>43</v>
      </c>
      <c r="U373" s="24" t="n">
        <v>372</v>
      </c>
      <c r="V373" s="17" t="n">
        <v>22</v>
      </c>
      <c r="W373" s="17" t="s">
        <v>43</v>
      </c>
      <c r="X373" s="17" t="n">
        <v>2.8</v>
      </c>
      <c r="Y373" s="17" t="n">
        <v>1</v>
      </c>
      <c r="Z373" s="17" t="n">
        <v>1</v>
      </c>
      <c r="AA373" s="17" t="n">
        <v>5</v>
      </c>
      <c r="AB373" s="17" t="n">
        <v>20</v>
      </c>
      <c r="AC373" s="40"/>
      <c r="AD373" s="26" t="n">
        <f aca="false">IF(ISBLANK(J373)=1,0,K373*AC373)</f>
        <v>0</v>
      </c>
      <c r="AE373" s="41" t="n">
        <v>10</v>
      </c>
      <c r="AF373" s="42" t="n">
        <v>0.038</v>
      </c>
    </row>
    <row r="374" customFormat="false" ht="42.5" hidden="false" customHeight="true" outlineLevel="0" collapsed="false">
      <c r="B374" s="29" t="s">
        <v>1586</v>
      </c>
      <c r="C374" s="17" t="s">
        <v>1613</v>
      </c>
      <c r="D374" s="18" t="s">
        <v>1593</v>
      </c>
      <c r="E374" s="17" t="s">
        <v>43</v>
      </c>
      <c r="F374" s="17" t="s">
        <v>43</v>
      </c>
      <c r="G374" s="19" t="str">
        <f aca="false">CONCATENATE(Z374,"/",AA374,"/",AB374)</f>
        <v>1/5/20</v>
      </c>
      <c r="H374" s="17" t="s">
        <v>482</v>
      </c>
      <c r="I374" s="32" t="s">
        <v>198</v>
      </c>
      <c r="J374" s="20" t="n">
        <v>400</v>
      </c>
      <c r="K374" s="13" t="n">
        <f aca="false">IF(ISBLANK(J374)=1,"-",J374*((Z374*AA374*AB374)/Y374))</f>
        <v>40000</v>
      </c>
      <c r="L374" s="51"/>
      <c r="M374" s="21" t="str">
        <f aca="false">HYPERLINK(N374,"Photo")</f>
        <v>Photo</v>
      </c>
      <c r="N374" s="37" t="s">
        <v>1616</v>
      </c>
      <c r="O374" s="21"/>
      <c r="P374" s="38" t="s">
        <v>1590</v>
      </c>
      <c r="Q374" s="52" t="n">
        <v>6951159470111</v>
      </c>
      <c r="R374" s="23"/>
      <c r="S374" s="17" t="s">
        <v>43</v>
      </c>
      <c r="T374" s="17" t="s">
        <v>43</v>
      </c>
      <c r="U374" s="24" t="n">
        <v>373</v>
      </c>
      <c r="V374" s="17" t="n">
        <v>22</v>
      </c>
      <c r="W374" s="17" t="s">
        <v>43</v>
      </c>
      <c r="X374" s="17" t="n">
        <v>2.8</v>
      </c>
      <c r="Y374" s="17" t="n">
        <v>1</v>
      </c>
      <c r="Z374" s="17" t="n">
        <v>1</v>
      </c>
      <c r="AA374" s="17" t="n">
        <v>5</v>
      </c>
      <c r="AB374" s="17" t="n">
        <v>20</v>
      </c>
      <c r="AC374" s="40"/>
      <c r="AD374" s="26" t="n">
        <f aca="false">IF(ISBLANK(J374)=1,0,K374*AC374)</f>
        <v>0</v>
      </c>
      <c r="AE374" s="41" t="n">
        <v>10</v>
      </c>
      <c r="AF374" s="42" t="n">
        <v>0.038</v>
      </c>
    </row>
    <row r="375" customFormat="false" ht="42.5" hidden="false" customHeight="true" outlineLevel="0" collapsed="false">
      <c r="B375" s="29" t="s">
        <v>1586</v>
      </c>
      <c r="C375" s="17" t="s">
        <v>1613</v>
      </c>
      <c r="D375" s="18" t="s">
        <v>1595</v>
      </c>
      <c r="E375" s="17" t="s">
        <v>43</v>
      </c>
      <c r="F375" s="17" t="s">
        <v>43</v>
      </c>
      <c r="G375" s="19" t="str">
        <f aca="false">CONCATENATE(Z375,"/",AA375,"/",AB375)</f>
        <v>1/5/20</v>
      </c>
      <c r="H375" s="17" t="s">
        <v>482</v>
      </c>
      <c r="I375" s="32" t="s">
        <v>198</v>
      </c>
      <c r="J375" s="20" t="n">
        <v>400</v>
      </c>
      <c r="K375" s="13" t="n">
        <f aca="false">IF(ISBLANK(J375)=1,"-",J375*((Z375*AA375*AB375)/Y375))</f>
        <v>40000</v>
      </c>
      <c r="L375" s="51"/>
      <c r="M375" s="21" t="str">
        <f aca="false">HYPERLINK(N375,"Photo")</f>
        <v>Photo</v>
      </c>
      <c r="N375" s="37" t="s">
        <v>1617</v>
      </c>
      <c r="O375" s="21"/>
      <c r="P375" s="38" t="s">
        <v>1590</v>
      </c>
      <c r="Q375" s="52" t="n">
        <v>6951159470111</v>
      </c>
      <c r="R375" s="23"/>
      <c r="S375" s="17" t="s">
        <v>43</v>
      </c>
      <c r="T375" s="17" t="s">
        <v>43</v>
      </c>
      <c r="U375" s="24" t="n">
        <v>374</v>
      </c>
      <c r="V375" s="17" t="n">
        <v>22</v>
      </c>
      <c r="W375" s="17" t="s">
        <v>43</v>
      </c>
      <c r="X375" s="17" t="n">
        <v>2.8</v>
      </c>
      <c r="Y375" s="17" t="n">
        <v>1</v>
      </c>
      <c r="Z375" s="17" t="n">
        <v>1</v>
      </c>
      <c r="AA375" s="17" t="n">
        <v>5</v>
      </c>
      <c r="AB375" s="17" t="n">
        <v>20</v>
      </c>
      <c r="AC375" s="40"/>
      <c r="AD375" s="26" t="n">
        <f aca="false">IF(ISBLANK(J375)=1,0,K375*AC375)</f>
        <v>0</v>
      </c>
      <c r="AE375" s="41" t="n">
        <v>10</v>
      </c>
      <c r="AF375" s="42" t="n">
        <v>0.038</v>
      </c>
    </row>
    <row r="376" customFormat="false" ht="42.5" hidden="false" customHeight="true" outlineLevel="0" collapsed="false">
      <c r="B376" s="29" t="s">
        <v>1586</v>
      </c>
      <c r="C376" s="17" t="s">
        <v>1613</v>
      </c>
      <c r="D376" s="18" t="s">
        <v>1597</v>
      </c>
      <c r="E376" s="17" t="s">
        <v>43</v>
      </c>
      <c r="F376" s="17" t="s">
        <v>43</v>
      </c>
      <c r="G376" s="19" t="str">
        <f aca="false">CONCATENATE(Z376,"/",AA376,"/",AB376)</f>
        <v>1/5/20</v>
      </c>
      <c r="H376" s="17" t="s">
        <v>482</v>
      </c>
      <c r="I376" s="32" t="s">
        <v>198</v>
      </c>
      <c r="J376" s="20" t="n">
        <v>400</v>
      </c>
      <c r="K376" s="13" t="n">
        <f aca="false">IF(ISBLANK(J376)=1,"-",J376*((Z376*AA376*AB376)/Y376))</f>
        <v>40000</v>
      </c>
      <c r="L376" s="51"/>
      <c r="M376" s="21" t="str">
        <f aca="false">HYPERLINK(N376,"Photo")</f>
        <v>Photo</v>
      </c>
      <c r="N376" s="37" t="s">
        <v>1618</v>
      </c>
      <c r="O376" s="21"/>
      <c r="P376" s="38" t="s">
        <v>1590</v>
      </c>
      <c r="Q376" s="52" t="n">
        <v>6951159470111</v>
      </c>
      <c r="R376" s="23"/>
      <c r="S376" s="17" t="s">
        <v>43</v>
      </c>
      <c r="T376" s="17" t="s">
        <v>43</v>
      </c>
      <c r="U376" s="24" t="n">
        <v>375</v>
      </c>
      <c r="V376" s="17" t="n">
        <v>22</v>
      </c>
      <c r="W376" s="17" t="s">
        <v>43</v>
      </c>
      <c r="X376" s="17" t="n">
        <v>2.8</v>
      </c>
      <c r="Y376" s="17" t="n">
        <v>1</v>
      </c>
      <c r="Z376" s="17" t="n">
        <v>1</v>
      </c>
      <c r="AA376" s="17" t="n">
        <v>5</v>
      </c>
      <c r="AB376" s="17" t="n">
        <v>20</v>
      </c>
      <c r="AC376" s="40"/>
      <c r="AD376" s="26" t="n">
        <f aca="false">IF(ISBLANK(J376)=1,0,K376*AC376)</f>
        <v>0</v>
      </c>
      <c r="AE376" s="41" t="n">
        <v>10</v>
      </c>
      <c r="AF376" s="42" t="n">
        <v>0.038</v>
      </c>
    </row>
    <row r="377" customFormat="false" ht="42.5" hidden="false" customHeight="true" outlineLevel="0" collapsed="false">
      <c r="B377" s="29" t="s">
        <v>1586</v>
      </c>
      <c r="C377" s="17" t="s">
        <v>1613</v>
      </c>
      <c r="D377" s="18" t="s">
        <v>1599</v>
      </c>
      <c r="E377" s="17" t="s">
        <v>43</v>
      </c>
      <c r="F377" s="17" t="s">
        <v>43</v>
      </c>
      <c r="G377" s="19" t="str">
        <f aca="false">CONCATENATE(Z377,"/",AA377,"/",AB377)</f>
        <v>1/5/20</v>
      </c>
      <c r="H377" s="17" t="s">
        <v>482</v>
      </c>
      <c r="I377" s="32" t="s">
        <v>198</v>
      </c>
      <c r="J377" s="20" t="n">
        <v>400</v>
      </c>
      <c r="K377" s="13" t="n">
        <f aca="false">IF(ISBLANK(J377)=1,"-",J377*((Z377*AA377*AB377)/Y377))</f>
        <v>40000</v>
      </c>
      <c r="L377" s="51"/>
      <c r="M377" s="21" t="str">
        <f aca="false">HYPERLINK(N377,"Photo")</f>
        <v>Photo</v>
      </c>
      <c r="N377" s="37" t="s">
        <v>1619</v>
      </c>
      <c r="O377" s="21"/>
      <c r="P377" s="38" t="s">
        <v>1590</v>
      </c>
      <c r="Q377" s="52" t="n">
        <v>6951159470111</v>
      </c>
      <c r="R377" s="23"/>
      <c r="S377" s="17" t="s">
        <v>43</v>
      </c>
      <c r="T377" s="17" t="s">
        <v>43</v>
      </c>
      <c r="U377" s="24" t="n">
        <v>376</v>
      </c>
      <c r="V377" s="17" t="n">
        <v>22</v>
      </c>
      <c r="W377" s="17" t="s">
        <v>43</v>
      </c>
      <c r="X377" s="17" t="n">
        <v>2.8</v>
      </c>
      <c r="Y377" s="17" t="n">
        <v>1</v>
      </c>
      <c r="Z377" s="17" t="n">
        <v>1</v>
      </c>
      <c r="AA377" s="17" t="n">
        <v>5</v>
      </c>
      <c r="AB377" s="17" t="n">
        <v>20</v>
      </c>
      <c r="AC377" s="40"/>
      <c r="AD377" s="26" t="n">
        <f aca="false">IF(ISBLANK(J377)=1,0,K377*AC377)</f>
        <v>0</v>
      </c>
      <c r="AE377" s="41" t="n">
        <v>10</v>
      </c>
      <c r="AF377" s="42" t="n">
        <v>0.038</v>
      </c>
    </row>
    <row r="378" customFormat="false" ht="42.5" hidden="false" customHeight="true" outlineLevel="0" collapsed="false">
      <c r="B378" s="29" t="s">
        <v>1586</v>
      </c>
      <c r="C378" s="17" t="s">
        <v>1613</v>
      </c>
      <c r="D378" s="18" t="s">
        <v>1601</v>
      </c>
      <c r="E378" s="17" t="s">
        <v>43</v>
      </c>
      <c r="F378" s="17" t="s">
        <v>43</v>
      </c>
      <c r="G378" s="19" t="str">
        <f aca="false">CONCATENATE(Z378,"/",AA378,"/",AB378)</f>
        <v>1/5/20</v>
      </c>
      <c r="H378" s="17" t="s">
        <v>482</v>
      </c>
      <c r="I378" s="32" t="s">
        <v>198</v>
      </c>
      <c r="J378" s="20" t="n">
        <v>400</v>
      </c>
      <c r="K378" s="13" t="n">
        <f aca="false">IF(ISBLANK(J378)=1,"-",J378*((Z378*AA378*AB378)/Y378))</f>
        <v>40000</v>
      </c>
      <c r="L378" s="51"/>
      <c r="M378" s="21" t="str">
        <f aca="false">HYPERLINK(N378,"Photo")</f>
        <v>Photo</v>
      </c>
      <c r="N378" s="37" t="s">
        <v>1620</v>
      </c>
      <c r="O378" s="21"/>
      <c r="P378" s="38" t="s">
        <v>1590</v>
      </c>
      <c r="Q378" s="52" t="n">
        <v>6951159470111</v>
      </c>
      <c r="R378" s="23"/>
      <c r="S378" s="17" t="s">
        <v>43</v>
      </c>
      <c r="T378" s="17" t="s">
        <v>43</v>
      </c>
      <c r="U378" s="24" t="n">
        <v>377</v>
      </c>
      <c r="V378" s="17" t="n">
        <v>22</v>
      </c>
      <c r="W378" s="17" t="s">
        <v>43</v>
      </c>
      <c r="X378" s="17" t="n">
        <v>2.8</v>
      </c>
      <c r="Y378" s="17" t="n">
        <v>1</v>
      </c>
      <c r="Z378" s="17" t="n">
        <v>1</v>
      </c>
      <c r="AA378" s="17" t="n">
        <v>5</v>
      </c>
      <c r="AB378" s="17" t="n">
        <v>20</v>
      </c>
      <c r="AC378" s="40"/>
      <c r="AD378" s="26" t="n">
        <f aca="false">IF(ISBLANK(J378)=1,0,K378*AC378)</f>
        <v>0</v>
      </c>
      <c r="AE378" s="41" t="n">
        <v>10</v>
      </c>
      <c r="AF378" s="42" t="n">
        <v>0.038</v>
      </c>
    </row>
    <row r="379" customFormat="false" ht="42.5" hidden="false" customHeight="true" outlineLevel="0" collapsed="false">
      <c r="B379" s="29" t="s">
        <v>1586</v>
      </c>
      <c r="C379" s="17" t="s">
        <v>1613</v>
      </c>
      <c r="D379" s="18" t="s">
        <v>1603</v>
      </c>
      <c r="E379" s="17" t="s">
        <v>43</v>
      </c>
      <c r="F379" s="17" t="s">
        <v>43</v>
      </c>
      <c r="G379" s="19" t="str">
        <f aca="false">CONCATENATE(Z379,"/",AA379,"/",AB379)</f>
        <v>1/5/20</v>
      </c>
      <c r="H379" s="17" t="s">
        <v>482</v>
      </c>
      <c r="I379" s="32" t="s">
        <v>198</v>
      </c>
      <c r="J379" s="20" t="n">
        <v>400</v>
      </c>
      <c r="K379" s="13" t="n">
        <f aca="false">IF(ISBLANK(J379)=1,"-",J379*((Z379*AA379*AB379)/Y379))</f>
        <v>40000</v>
      </c>
      <c r="L379" s="51"/>
      <c r="M379" s="21" t="str">
        <f aca="false">HYPERLINK(N379,"Photo")</f>
        <v>Photo</v>
      </c>
      <c r="N379" s="37" t="s">
        <v>1621</v>
      </c>
      <c r="O379" s="21"/>
      <c r="P379" s="38" t="s">
        <v>1590</v>
      </c>
      <c r="Q379" s="52" t="n">
        <v>6951159470111</v>
      </c>
      <c r="R379" s="23"/>
      <c r="S379" s="17" t="s">
        <v>43</v>
      </c>
      <c r="T379" s="17" t="s">
        <v>43</v>
      </c>
      <c r="U379" s="24" t="n">
        <v>378</v>
      </c>
      <c r="V379" s="17" t="n">
        <v>22</v>
      </c>
      <c r="W379" s="17" t="s">
        <v>43</v>
      </c>
      <c r="X379" s="17" t="n">
        <v>2.8</v>
      </c>
      <c r="Y379" s="17" t="n">
        <v>1</v>
      </c>
      <c r="Z379" s="17" t="n">
        <v>1</v>
      </c>
      <c r="AA379" s="17" t="n">
        <v>5</v>
      </c>
      <c r="AB379" s="17" t="n">
        <v>20</v>
      </c>
      <c r="AC379" s="40"/>
      <c r="AD379" s="26" t="n">
        <f aca="false">IF(ISBLANK(J379)=1,0,K379*AC379)</f>
        <v>0</v>
      </c>
      <c r="AE379" s="41" t="n">
        <v>10</v>
      </c>
      <c r="AF379" s="42" t="n">
        <v>0.038</v>
      </c>
    </row>
    <row r="380" customFormat="false" ht="42.5" hidden="false" customHeight="true" outlineLevel="0" collapsed="false">
      <c r="B380" s="29" t="s">
        <v>1586</v>
      </c>
      <c r="C380" s="17" t="s">
        <v>1613</v>
      </c>
      <c r="D380" s="18" t="s">
        <v>1605</v>
      </c>
      <c r="E380" s="17" t="s">
        <v>43</v>
      </c>
      <c r="F380" s="17" t="s">
        <v>43</v>
      </c>
      <c r="G380" s="19" t="str">
        <f aca="false">CONCATENATE(Z380,"/",AA380,"/",AB380)</f>
        <v>1/5/20</v>
      </c>
      <c r="H380" s="17" t="s">
        <v>482</v>
      </c>
      <c r="I380" s="32" t="s">
        <v>198</v>
      </c>
      <c r="J380" s="20" t="n">
        <v>400</v>
      </c>
      <c r="K380" s="13" t="n">
        <f aca="false">IF(ISBLANK(J380)=1,"-",J380*((Z380*AA380*AB380)/Y380))</f>
        <v>40000</v>
      </c>
      <c r="L380" s="51"/>
      <c r="M380" s="21" t="str">
        <f aca="false">HYPERLINK(N380,"Photo")</f>
        <v>Photo</v>
      </c>
      <c r="N380" s="37" t="s">
        <v>1622</v>
      </c>
      <c r="O380" s="21"/>
      <c r="P380" s="38" t="s">
        <v>1590</v>
      </c>
      <c r="Q380" s="52" t="n">
        <v>6951159470111</v>
      </c>
      <c r="R380" s="23"/>
      <c r="S380" s="17" t="s">
        <v>43</v>
      </c>
      <c r="T380" s="17" t="s">
        <v>43</v>
      </c>
      <c r="U380" s="24" t="n">
        <v>379</v>
      </c>
      <c r="V380" s="17" t="n">
        <v>22</v>
      </c>
      <c r="W380" s="17" t="s">
        <v>43</v>
      </c>
      <c r="X380" s="17" t="n">
        <v>2.8</v>
      </c>
      <c r="Y380" s="17" t="n">
        <v>1</v>
      </c>
      <c r="Z380" s="17" t="n">
        <v>1</v>
      </c>
      <c r="AA380" s="17" t="n">
        <v>5</v>
      </c>
      <c r="AB380" s="17" t="n">
        <v>20</v>
      </c>
      <c r="AC380" s="40"/>
      <c r="AD380" s="26" t="n">
        <f aca="false">IF(ISBLANK(J380)=1,0,K380*AC380)</f>
        <v>0</v>
      </c>
      <c r="AE380" s="41" t="n">
        <v>10</v>
      </c>
      <c r="AF380" s="42" t="n">
        <v>0.038</v>
      </c>
    </row>
    <row r="381" customFormat="false" ht="42.5" hidden="false" customHeight="true" outlineLevel="0" collapsed="false">
      <c r="B381" s="29" t="s">
        <v>1586</v>
      </c>
      <c r="C381" s="17" t="s">
        <v>1613</v>
      </c>
      <c r="D381" s="18" t="s">
        <v>1607</v>
      </c>
      <c r="E381" s="17" t="s">
        <v>43</v>
      </c>
      <c r="F381" s="17" t="s">
        <v>43</v>
      </c>
      <c r="G381" s="19" t="str">
        <f aca="false">CONCATENATE(Z381,"/",AA381,"/",AB381)</f>
        <v>1/5/20</v>
      </c>
      <c r="H381" s="17" t="s">
        <v>482</v>
      </c>
      <c r="I381" s="32" t="s">
        <v>198</v>
      </c>
      <c r="J381" s="20" t="n">
        <v>400</v>
      </c>
      <c r="K381" s="13" t="n">
        <f aca="false">IF(ISBLANK(J381)=1,"-",J381*((Z381*AA381*AB381)/Y381))</f>
        <v>40000</v>
      </c>
      <c r="L381" s="51"/>
      <c r="M381" s="21" t="str">
        <f aca="false">HYPERLINK(N381,"Photo")</f>
        <v>Photo</v>
      </c>
      <c r="N381" s="37" t="s">
        <v>1623</v>
      </c>
      <c r="O381" s="21"/>
      <c r="P381" s="38" t="s">
        <v>1590</v>
      </c>
      <c r="Q381" s="52" t="n">
        <v>6951159470111</v>
      </c>
      <c r="R381" s="23"/>
      <c r="S381" s="17" t="s">
        <v>43</v>
      </c>
      <c r="T381" s="17" t="s">
        <v>43</v>
      </c>
      <c r="U381" s="24" t="n">
        <v>380</v>
      </c>
      <c r="V381" s="17" t="n">
        <v>22</v>
      </c>
      <c r="W381" s="17" t="s">
        <v>43</v>
      </c>
      <c r="X381" s="17" t="n">
        <v>2.8</v>
      </c>
      <c r="Y381" s="17" t="n">
        <v>1</v>
      </c>
      <c r="Z381" s="17" t="n">
        <v>1</v>
      </c>
      <c r="AA381" s="17" t="n">
        <v>5</v>
      </c>
      <c r="AB381" s="17" t="n">
        <v>20</v>
      </c>
      <c r="AC381" s="40"/>
      <c r="AD381" s="26" t="n">
        <f aca="false">IF(ISBLANK(J381)=1,0,K381*AC381)</f>
        <v>0</v>
      </c>
      <c r="AE381" s="41" t="n">
        <v>10</v>
      </c>
      <c r="AF381" s="42" t="n">
        <v>0.038</v>
      </c>
    </row>
    <row r="382" customFormat="false" ht="42.5" hidden="false" customHeight="true" outlineLevel="0" collapsed="false">
      <c r="B382" s="29" t="s">
        <v>1586</v>
      </c>
      <c r="C382" s="17" t="s">
        <v>1613</v>
      </c>
      <c r="D382" s="18" t="s">
        <v>1609</v>
      </c>
      <c r="E382" s="17" t="s">
        <v>43</v>
      </c>
      <c r="F382" s="17" t="s">
        <v>43</v>
      </c>
      <c r="G382" s="19" t="str">
        <f aca="false">CONCATENATE(Z382,"/",AA382,"/",AB382)</f>
        <v>1/5/20</v>
      </c>
      <c r="H382" s="17" t="s">
        <v>482</v>
      </c>
      <c r="I382" s="32" t="s">
        <v>198</v>
      </c>
      <c r="J382" s="20" t="n">
        <v>400</v>
      </c>
      <c r="K382" s="13" t="n">
        <f aca="false">IF(ISBLANK(J382)=1,"-",J382*((Z382*AA382*AB382)/Y382))</f>
        <v>40000</v>
      </c>
      <c r="L382" s="51"/>
      <c r="M382" s="21" t="str">
        <f aca="false">HYPERLINK(N382,"Photo")</f>
        <v>Photo</v>
      </c>
      <c r="N382" s="37" t="s">
        <v>1624</v>
      </c>
      <c r="O382" s="21"/>
      <c r="P382" s="38" t="s">
        <v>1590</v>
      </c>
      <c r="Q382" s="52" t="n">
        <v>6951159470111</v>
      </c>
      <c r="R382" s="23"/>
      <c r="S382" s="17" t="s">
        <v>43</v>
      </c>
      <c r="T382" s="17" t="s">
        <v>43</v>
      </c>
      <c r="U382" s="24" t="n">
        <v>381</v>
      </c>
      <c r="V382" s="17" t="n">
        <v>22</v>
      </c>
      <c r="W382" s="17" t="s">
        <v>43</v>
      </c>
      <c r="X382" s="17" t="n">
        <v>2.8</v>
      </c>
      <c r="Y382" s="17" t="n">
        <v>1</v>
      </c>
      <c r="Z382" s="17" t="n">
        <v>1</v>
      </c>
      <c r="AA382" s="17" t="n">
        <v>5</v>
      </c>
      <c r="AB382" s="17" t="n">
        <v>20</v>
      </c>
      <c r="AC382" s="40"/>
      <c r="AD382" s="26" t="n">
        <f aca="false">IF(ISBLANK(J382)=1,0,K382*AC382)</f>
        <v>0</v>
      </c>
      <c r="AE382" s="41" t="n">
        <v>10</v>
      </c>
      <c r="AF382" s="42" t="n">
        <v>0.038</v>
      </c>
    </row>
    <row r="383" customFormat="false" ht="42.5" hidden="false" customHeight="true" outlineLevel="0" collapsed="false">
      <c r="B383" s="29" t="s">
        <v>1586</v>
      </c>
      <c r="C383" s="17" t="s">
        <v>1613</v>
      </c>
      <c r="D383" s="18" t="s">
        <v>1611</v>
      </c>
      <c r="E383" s="17" t="s">
        <v>43</v>
      </c>
      <c r="F383" s="17" t="s">
        <v>43</v>
      </c>
      <c r="G383" s="19" t="str">
        <f aca="false">CONCATENATE(Z383,"/",AA383,"/",AB383)</f>
        <v>1/5/20</v>
      </c>
      <c r="H383" s="17" t="s">
        <v>482</v>
      </c>
      <c r="I383" s="32" t="s">
        <v>198</v>
      </c>
      <c r="J383" s="20" t="n">
        <v>400</v>
      </c>
      <c r="K383" s="13" t="n">
        <f aca="false">IF(ISBLANK(J383)=1,"-",J383*((Z383*AA383*AB383)/Y383))</f>
        <v>40000</v>
      </c>
      <c r="L383" s="51"/>
      <c r="M383" s="21" t="str">
        <f aca="false">HYPERLINK(N383,"Photo")</f>
        <v>Photo</v>
      </c>
      <c r="N383" s="37" t="s">
        <v>1625</v>
      </c>
      <c r="O383" s="21"/>
      <c r="P383" s="38" t="s">
        <v>1590</v>
      </c>
      <c r="Q383" s="52" t="n">
        <v>6951159470111</v>
      </c>
      <c r="R383" s="23"/>
      <c r="S383" s="17" t="s">
        <v>43</v>
      </c>
      <c r="T383" s="17" t="s">
        <v>43</v>
      </c>
      <c r="U383" s="24" t="n">
        <v>382</v>
      </c>
      <c r="V383" s="17" t="n">
        <v>22</v>
      </c>
      <c r="W383" s="17" t="s">
        <v>43</v>
      </c>
      <c r="X383" s="17" t="n">
        <v>2.8</v>
      </c>
      <c r="Y383" s="17" t="n">
        <v>1</v>
      </c>
      <c r="Z383" s="17" t="n">
        <v>1</v>
      </c>
      <c r="AA383" s="17" t="n">
        <v>5</v>
      </c>
      <c r="AB383" s="17" t="n">
        <v>20</v>
      </c>
      <c r="AC383" s="40"/>
      <c r="AD383" s="26" t="n">
        <f aca="false">IF(ISBLANK(J383)=1,0,K383*AC383)</f>
        <v>0</v>
      </c>
      <c r="AE383" s="41" t="n">
        <v>10</v>
      </c>
      <c r="AF383" s="42" t="n">
        <v>0.038</v>
      </c>
    </row>
    <row r="384" customFormat="false" ht="42.5" hidden="false" customHeight="true" outlineLevel="0" collapsed="false">
      <c r="B384" s="29" t="s">
        <v>1626</v>
      </c>
      <c r="C384" s="17" t="s">
        <v>1627</v>
      </c>
      <c r="D384" s="18" t="s">
        <v>1628</v>
      </c>
      <c r="E384" s="17" t="s">
        <v>43</v>
      </c>
      <c r="F384" s="17" t="s">
        <v>43</v>
      </c>
      <c r="G384" s="19" t="str">
        <f aca="false">CONCATENATE(Z384,"/",AA384,"/",AB384)</f>
        <v>1/24/6</v>
      </c>
      <c r="H384" s="17" t="s">
        <v>1629</v>
      </c>
      <c r="I384" s="32" t="s">
        <v>198</v>
      </c>
      <c r="J384" s="20" t="n">
        <v>560</v>
      </c>
      <c r="K384" s="13" t="n">
        <f aca="false">IF(ISBLANK(J384)=1,"-",J384*((Z384*AA384*AB384)/Y384))</f>
        <v>13440</v>
      </c>
      <c r="L384" s="21" t="str">
        <f aca="false">HYPERLINK(O384,"Video")</f>
        <v>Video</v>
      </c>
      <c r="M384" s="21" t="str">
        <f aca="false">HYPERLINK(N384,"Photo")</f>
        <v>Photo</v>
      </c>
      <c r="N384" s="37" t="s">
        <v>1630</v>
      </c>
      <c r="O384" s="21" t="s">
        <v>1631</v>
      </c>
      <c r="P384" s="27" t="s">
        <v>39</v>
      </c>
      <c r="Q384" s="39" t="n">
        <v>6974204922557</v>
      </c>
      <c r="R384" s="23" t="str">
        <f aca="false">_xlfn.CONCAT(V384,"x",W384,"x",X384)</f>
        <v>14x8x4</v>
      </c>
      <c r="S384" s="17" t="s">
        <v>43</v>
      </c>
      <c r="T384" s="17" t="s">
        <v>43</v>
      </c>
      <c r="U384" s="24" t="n">
        <v>383</v>
      </c>
      <c r="V384" s="17" t="n">
        <v>14</v>
      </c>
      <c r="W384" s="17" t="n">
        <v>8</v>
      </c>
      <c r="X384" s="17" t="n">
        <v>4</v>
      </c>
      <c r="Y384" s="17" t="n">
        <v>6</v>
      </c>
      <c r="Z384" s="17" t="n">
        <v>1</v>
      </c>
      <c r="AA384" s="17" t="n">
        <v>24</v>
      </c>
      <c r="AB384" s="17" t="n">
        <v>6</v>
      </c>
      <c r="AC384" s="40"/>
      <c r="AD384" s="26" t="n">
        <f aca="false">IF(ISBLANK(J384)=1,0,K384*AC384)</f>
        <v>0</v>
      </c>
      <c r="AE384" s="41" t="n">
        <v>3</v>
      </c>
      <c r="AF384" s="42" t="n">
        <v>0.015</v>
      </c>
    </row>
    <row r="385" customFormat="false" ht="42.5" hidden="false" customHeight="true" outlineLevel="0" collapsed="false">
      <c r="B385" s="29" t="s">
        <v>1626</v>
      </c>
      <c r="C385" s="17" t="s">
        <v>1632</v>
      </c>
      <c r="D385" s="18" t="s">
        <v>1633</v>
      </c>
      <c r="E385" s="17" t="s">
        <v>43</v>
      </c>
      <c r="F385" s="17" t="s">
        <v>43</v>
      </c>
      <c r="G385" s="19" t="str">
        <f aca="false">CONCATENATE(Z385,"/",AA385,"/",AB385)</f>
        <v>1/30/4</v>
      </c>
      <c r="H385" s="17" t="s">
        <v>1497</v>
      </c>
      <c r="I385" s="32" t="s">
        <v>198</v>
      </c>
      <c r="J385" s="20" t="n">
        <v>830</v>
      </c>
      <c r="K385" s="13" t="n">
        <f aca="false">IF(ISBLANK(J385)=1,"-",J385*((Z385*AA385*AB385)/Y385))</f>
        <v>24900</v>
      </c>
      <c r="L385" s="21" t="str">
        <f aca="false">HYPERLINK(O385,"Video")</f>
        <v>Video</v>
      </c>
      <c r="M385" s="21" t="str">
        <f aca="false">HYPERLINK(N385,"Photo")</f>
        <v>Photo</v>
      </c>
      <c r="N385" s="37" t="s">
        <v>1634</v>
      </c>
      <c r="O385" s="21" t="s">
        <v>1635</v>
      </c>
      <c r="P385" s="27" t="s">
        <v>39</v>
      </c>
      <c r="Q385" s="39" t="n">
        <v>6974204922571</v>
      </c>
      <c r="R385" s="23" t="str">
        <f aca="false">_xlfn.CONCAT(V385,"x",W385,"x",X385)</f>
        <v>0x0x0</v>
      </c>
      <c r="S385" s="17" t="s">
        <v>43</v>
      </c>
      <c r="T385" s="17" t="s">
        <v>43</v>
      </c>
      <c r="U385" s="24" t="n">
        <v>384</v>
      </c>
      <c r="V385" s="17" t="n">
        <v>0</v>
      </c>
      <c r="W385" s="17" t="n">
        <v>0</v>
      </c>
      <c r="X385" s="17" t="n">
        <v>0</v>
      </c>
      <c r="Y385" s="17" t="n">
        <v>4</v>
      </c>
      <c r="Z385" s="17" t="n">
        <v>1</v>
      </c>
      <c r="AA385" s="17" t="n">
        <v>30</v>
      </c>
      <c r="AB385" s="17" t="n">
        <v>4</v>
      </c>
      <c r="AC385" s="40"/>
      <c r="AD385" s="26" t="n">
        <f aca="false">IF(ISBLANK(J385)=1,0,K385*AC385)</f>
        <v>0</v>
      </c>
      <c r="AE385" s="41" t="n">
        <v>4.9</v>
      </c>
      <c r="AF385" s="42" t="n">
        <v>0.027</v>
      </c>
    </row>
    <row r="386" customFormat="false" ht="42.5" hidden="true" customHeight="true" outlineLevel="0" collapsed="false">
      <c r="B386" s="29" t="s">
        <v>1626</v>
      </c>
      <c r="C386" s="17" t="s">
        <v>1636</v>
      </c>
      <c r="D386" s="18" t="s">
        <v>1637</v>
      </c>
      <c r="E386" s="17" t="s">
        <v>43</v>
      </c>
      <c r="F386" s="17" t="s">
        <v>43</v>
      </c>
      <c r="G386" s="19" t="str">
        <f aca="false">CONCATENATE(Z386,"/",AA386,"/",AB386)</f>
        <v>1/18/4</v>
      </c>
      <c r="H386" s="17" t="s">
        <v>1497</v>
      </c>
      <c r="I386" s="32"/>
      <c r="J386" s="20"/>
      <c r="K386" s="13" t="str">
        <f aca="false">IF(ISBLANK(J386)=1,"-",J386*((Z386*AA386*AB386)/Y386))</f>
        <v>-</v>
      </c>
      <c r="L386" s="21" t="str">
        <f aca="false">HYPERLINK(O386,"Video")</f>
        <v>Video</v>
      </c>
      <c r="M386" s="21" t="str">
        <f aca="false">HYPERLINK(N386,"Photo")</f>
        <v>Photo</v>
      </c>
      <c r="N386" s="37" t="s">
        <v>1638</v>
      </c>
      <c r="O386" s="21" t="s">
        <v>1639</v>
      </c>
      <c r="P386" s="27" t="s">
        <v>39</v>
      </c>
      <c r="Q386" s="39" t="n">
        <v>6974204922588</v>
      </c>
      <c r="R386" s="23" t="str">
        <f aca="false">_xlfn.CONCAT(V386,"x",W386,"x",X386)</f>
        <v>6x-x15</v>
      </c>
      <c r="S386" s="17" t="s">
        <v>43</v>
      </c>
      <c r="T386" s="17" t="s">
        <v>43</v>
      </c>
      <c r="U386" s="24" t="n">
        <v>385</v>
      </c>
      <c r="V386" s="17" t="n">
        <v>6</v>
      </c>
      <c r="W386" s="30" t="s">
        <v>43</v>
      </c>
      <c r="X386" s="17" t="n">
        <v>15</v>
      </c>
      <c r="Y386" s="17" t="n">
        <v>4</v>
      </c>
      <c r="Z386" s="17" t="n">
        <v>1</v>
      </c>
      <c r="AA386" s="17" t="n">
        <v>18</v>
      </c>
      <c r="AB386" s="17" t="n">
        <v>4</v>
      </c>
      <c r="AC386" s="40"/>
      <c r="AD386" s="26" t="n">
        <f aca="false">IF(ISBLANK(J386)=1,0,K386*AC386)</f>
        <v>0</v>
      </c>
      <c r="AE386" s="41" t="n">
        <v>6.7</v>
      </c>
      <c r="AF386" s="42" t="n">
        <v>0.037</v>
      </c>
    </row>
    <row r="387" customFormat="false" ht="42.5" hidden="true" customHeight="true" outlineLevel="0" collapsed="false">
      <c r="B387" s="29" t="s">
        <v>1626</v>
      </c>
      <c r="C387" s="17" t="s">
        <v>1640</v>
      </c>
      <c r="D387" s="18" t="s">
        <v>1641</v>
      </c>
      <c r="E387" s="17" t="s">
        <v>43</v>
      </c>
      <c r="F387" s="17" t="s">
        <v>43</v>
      </c>
      <c r="G387" s="19" t="str">
        <f aca="false">CONCATENATE(Z387,"/",AA387,"/",AB387)</f>
        <v>1/9/4</v>
      </c>
      <c r="H387" s="17" t="s">
        <v>1507</v>
      </c>
      <c r="I387" s="10" t="s">
        <v>37</v>
      </c>
      <c r="J387" s="20"/>
      <c r="K387" s="13" t="str">
        <f aca="false">IF(ISBLANK(J387)=1,"-",J387*((Z387*AA387*AB387)/Y387))</f>
        <v>-</v>
      </c>
      <c r="L387" s="21" t="str">
        <f aca="false">HYPERLINK(O387,"Video")</f>
        <v>Video</v>
      </c>
      <c r="M387" s="21" t="str">
        <f aca="false">HYPERLINK(N387,"Photo")</f>
        <v>Photo</v>
      </c>
      <c r="N387" s="37" t="s">
        <v>1642</v>
      </c>
      <c r="O387" s="21" t="s">
        <v>1643</v>
      </c>
      <c r="P387" s="27" t="s">
        <v>39</v>
      </c>
      <c r="Q387" s="39" t="n">
        <v>6974204922595</v>
      </c>
      <c r="R387" s="23" t="str">
        <f aca="false">_xlfn.CONCAT(V387,"x",W387,"x",X387)</f>
        <v>7x-x18</v>
      </c>
      <c r="S387" s="17" t="s">
        <v>43</v>
      </c>
      <c r="T387" s="17" t="s">
        <v>43</v>
      </c>
      <c r="U387" s="24" t="n">
        <v>386</v>
      </c>
      <c r="V387" s="17" t="n">
        <v>7</v>
      </c>
      <c r="W387" s="30" t="s">
        <v>43</v>
      </c>
      <c r="X387" s="17" t="n">
        <v>18</v>
      </c>
      <c r="Y387" s="17" t="n">
        <v>2</v>
      </c>
      <c r="Z387" s="17" t="n">
        <v>1</v>
      </c>
      <c r="AA387" s="17" t="n">
        <v>9</v>
      </c>
      <c r="AB387" s="17" t="n">
        <v>4</v>
      </c>
      <c r="AC387" s="40"/>
      <c r="AD387" s="26" t="n">
        <f aca="false">IF(ISBLANK(J387)=1,0,K387*AC387)</f>
        <v>0</v>
      </c>
      <c r="AE387" s="41" t="n">
        <v>5</v>
      </c>
      <c r="AF387" s="42" t="n">
        <v>0.031</v>
      </c>
    </row>
    <row r="388" customFormat="false" ht="42.5" hidden="false" customHeight="true" outlineLevel="0" collapsed="false">
      <c r="B388" s="29" t="s">
        <v>1626</v>
      </c>
      <c r="C388" s="17" t="s">
        <v>1644</v>
      </c>
      <c r="D388" s="18" t="s">
        <v>896</v>
      </c>
      <c r="E388" s="17" t="s">
        <v>43</v>
      </c>
      <c r="F388" s="17" t="s">
        <v>43</v>
      </c>
      <c r="G388" s="19" t="str">
        <f aca="false">CONCATENATE(Z388,"/",AA388,"/",AB388)</f>
        <v>1/12/2</v>
      </c>
      <c r="H388" s="17" t="s">
        <v>1507</v>
      </c>
      <c r="I388" s="32" t="s">
        <v>198</v>
      </c>
      <c r="J388" s="20" t="n">
        <v>1500</v>
      </c>
      <c r="K388" s="13" t="n">
        <f aca="false">IF(ISBLANK(J388)=1,"-",J388*((Z388*AA388*AB388)/Y388))</f>
        <v>18000</v>
      </c>
      <c r="L388" s="21" t="str">
        <f aca="false">HYPERLINK(O388,"Video")</f>
        <v>Video</v>
      </c>
      <c r="M388" s="21" t="str">
        <f aca="false">HYPERLINK(N388,"Photo")</f>
        <v>Photo</v>
      </c>
      <c r="N388" s="37" t="s">
        <v>1645</v>
      </c>
      <c r="O388" s="21" t="s">
        <v>1646</v>
      </c>
      <c r="P388" s="27" t="s">
        <v>39</v>
      </c>
      <c r="Q388" s="39" t="n">
        <v>6974204922601</v>
      </c>
      <c r="R388" s="23" t="str">
        <f aca="false">_xlfn.CONCAT(V388,"x",W388,"x",X388)</f>
        <v>8x-x20</v>
      </c>
      <c r="S388" s="17" t="s">
        <v>43</v>
      </c>
      <c r="T388" s="17" t="s">
        <v>43</v>
      </c>
      <c r="U388" s="24" t="n">
        <v>387</v>
      </c>
      <c r="V388" s="17" t="n">
        <v>8</v>
      </c>
      <c r="W388" s="30" t="s">
        <v>43</v>
      </c>
      <c r="X388" s="17" t="n">
        <v>20</v>
      </c>
      <c r="Y388" s="17" t="n">
        <v>2</v>
      </c>
      <c r="Z388" s="17" t="n">
        <v>1</v>
      </c>
      <c r="AA388" s="17" t="n">
        <v>12</v>
      </c>
      <c r="AB388" s="17" t="n">
        <v>2</v>
      </c>
      <c r="AC388" s="40"/>
      <c r="AD388" s="26" t="n">
        <f aca="false">IF(ISBLANK(J388)=1,0,K388*AC388)</f>
        <v>0</v>
      </c>
      <c r="AE388" s="41" t="n">
        <v>7.2</v>
      </c>
      <c r="AF388" s="42" t="n">
        <v>0.03</v>
      </c>
    </row>
    <row r="389" customFormat="false" ht="42.5" hidden="false" customHeight="true" outlineLevel="0" collapsed="false">
      <c r="B389" s="29" t="s">
        <v>1626</v>
      </c>
      <c r="C389" s="17" t="s">
        <v>1647</v>
      </c>
      <c r="D389" s="18" t="s">
        <v>1648</v>
      </c>
      <c r="E389" s="17" t="s">
        <v>43</v>
      </c>
      <c r="F389" s="17" t="s">
        <v>43</v>
      </c>
      <c r="G389" s="19" t="str">
        <f aca="false">CONCATENATE(Z389,"/",AA389,"/",AB389)</f>
        <v>1/12/2</v>
      </c>
      <c r="H389" s="17" t="s">
        <v>1507</v>
      </c>
      <c r="I389" s="32" t="s">
        <v>198</v>
      </c>
      <c r="J389" s="20" t="n">
        <v>1550</v>
      </c>
      <c r="K389" s="13" t="n">
        <f aca="false">IF(ISBLANK(J389)=1,"-",J389*((Z389*AA389*AB389)/Y389))</f>
        <v>18600</v>
      </c>
      <c r="L389" s="21" t="str">
        <f aca="false">HYPERLINK(O389,"Video")</f>
        <v>Video</v>
      </c>
      <c r="M389" s="21" t="str">
        <f aca="false">HYPERLINK(N389,"Photo")</f>
        <v>Photo</v>
      </c>
      <c r="N389" s="37" t="s">
        <v>1649</v>
      </c>
      <c r="O389" s="21" t="s">
        <v>1650</v>
      </c>
      <c r="P389" s="27" t="s">
        <v>39</v>
      </c>
      <c r="Q389" s="39" t="n">
        <v>6974204922618</v>
      </c>
      <c r="R389" s="23" t="str">
        <f aca="false">_xlfn.CONCAT(V389,"x",W389,"x",X389)</f>
        <v>0x0x0</v>
      </c>
      <c r="S389" s="17" t="s">
        <v>43</v>
      </c>
      <c r="T389" s="17" t="s">
        <v>43</v>
      </c>
      <c r="U389" s="24" t="n">
        <v>388</v>
      </c>
      <c r="V389" s="17" t="n">
        <v>0</v>
      </c>
      <c r="W389" s="17" t="n">
        <v>0</v>
      </c>
      <c r="X389" s="17" t="n">
        <v>0</v>
      </c>
      <c r="Y389" s="17" t="n">
        <v>2</v>
      </c>
      <c r="Z389" s="17" t="n">
        <v>1</v>
      </c>
      <c r="AA389" s="17" t="n">
        <v>12</v>
      </c>
      <c r="AB389" s="17" t="n">
        <v>2</v>
      </c>
      <c r="AC389" s="40"/>
      <c r="AD389" s="26" t="n">
        <f aca="false">IF(ISBLANK(J389)=1,0,K389*AC389)</f>
        <v>0</v>
      </c>
      <c r="AE389" s="41" t="n">
        <v>9.8</v>
      </c>
      <c r="AF389" s="42" t="n">
        <v>0.041</v>
      </c>
    </row>
    <row r="390" customFormat="false" ht="42.5" hidden="false" customHeight="true" outlineLevel="0" collapsed="false">
      <c r="B390" s="29" t="s">
        <v>1626</v>
      </c>
      <c r="C390" s="17" t="s">
        <v>1651</v>
      </c>
      <c r="D390" s="18" t="s">
        <v>1652</v>
      </c>
      <c r="E390" s="17" t="s">
        <v>43</v>
      </c>
      <c r="F390" s="17" t="s">
        <v>43</v>
      </c>
      <c r="G390" s="19" t="str">
        <f aca="false">CONCATENATE(Z390,"/",AA390,"/",AB390)</f>
        <v>1/10/2</v>
      </c>
      <c r="H390" s="17" t="s">
        <v>1507</v>
      </c>
      <c r="I390" s="32" t="s">
        <v>198</v>
      </c>
      <c r="J390" s="20" t="n">
        <v>2730</v>
      </c>
      <c r="K390" s="13" t="n">
        <f aca="false">IF(ISBLANK(J390)=1,"-",J390*((Z390*AA390*AB390)/Y390))</f>
        <v>27300</v>
      </c>
      <c r="L390" s="21" t="str">
        <f aca="false">HYPERLINK(O390,"Video")</f>
        <v>Video</v>
      </c>
      <c r="M390" s="21" t="str">
        <f aca="false">HYPERLINK(N390,"Photo")</f>
        <v>Photo</v>
      </c>
      <c r="N390" s="37" t="s">
        <v>1653</v>
      </c>
      <c r="O390" s="21" t="s">
        <v>1654</v>
      </c>
      <c r="P390" s="38" t="s">
        <v>503</v>
      </c>
      <c r="Q390" s="39" t="n">
        <v>6974204922625</v>
      </c>
      <c r="R390" s="23" t="str">
        <f aca="false">_xlfn.CONCAT(V390,"x",W390,"x",X390)</f>
        <v>0x0x0</v>
      </c>
      <c r="S390" s="17" t="s">
        <v>43</v>
      </c>
      <c r="T390" s="17" t="s">
        <v>43</v>
      </c>
      <c r="U390" s="24" t="n">
        <v>389</v>
      </c>
      <c r="V390" s="17" t="n">
        <v>0</v>
      </c>
      <c r="W390" s="17" t="n">
        <v>0</v>
      </c>
      <c r="X390" s="17" t="n">
        <v>0</v>
      </c>
      <c r="Y390" s="17" t="n">
        <v>2</v>
      </c>
      <c r="Z390" s="17" t="n">
        <v>1</v>
      </c>
      <c r="AA390" s="17" t="n">
        <v>10</v>
      </c>
      <c r="AB390" s="17" t="n">
        <v>2</v>
      </c>
      <c r="AC390" s="40"/>
      <c r="AD390" s="26" t="n">
        <f aca="false">IF(ISBLANK(J390)=1,0,K390*AC390)</f>
        <v>0</v>
      </c>
      <c r="AE390" s="41" t="n">
        <v>13.2</v>
      </c>
      <c r="AF390" s="42" t="n">
        <v>0.046</v>
      </c>
    </row>
    <row r="391" customFormat="false" ht="42.5" hidden="false" customHeight="true" outlineLevel="0" collapsed="false">
      <c r="B391" s="29" t="s">
        <v>1626</v>
      </c>
      <c r="C391" s="17" t="s">
        <v>1655</v>
      </c>
      <c r="D391" s="18" t="s">
        <v>1656</v>
      </c>
      <c r="E391" s="17" t="s">
        <v>43</v>
      </c>
      <c r="F391" s="17" t="s">
        <v>43</v>
      </c>
      <c r="G391" s="19" t="str">
        <f aca="false">CONCATENATE(Z391,"/",AA391,"/",AB391)</f>
        <v>1/9/2</v>
      </c>
      <c r="H391" s="17" t="s">
        <v>1507</v>
      </c>
      <c r="I391" s="32" t="s">
        <v>198</v>
      </c>
      <c r="J391" s="20" t="n">
        <v>3980</v>
      </c>
      <c r="K391" s="13" t="n">
        <f aca="false">IF(ISBLANK(J391)=1,"-",J391*((Z391*AA391*AB391)/Y391))</f>
        <v>35820</v>
      </c>
      <c r="L391" s="21" t="str">
        <f aca="false">HYPERLINK(O391,"Video")</f>
        <v>Video</v>
      </c>
      <c r="M391" s="21" t="str">
        <f aca="false">HYPERLINK(N391,"Photo")</f>
        <v>Photo</v>
      </c>
      <c r="N391" s="37" t="s">
        <v>1657</v>
      </c>
      <c r="O391" s="21" t="s">
        <v>1658</v>
      </c>
      <c r="P391" s="27" t="s">
        <v>39</v>
      </c>
      <c r="Q391" s="39" t="n">
        <v>6974204922632</v>
      </c>
      <c r="R391" s="23" t="str">
        <f aca="false">_xlfn.CONCAT(V391,"x",W391,"x",X391)</f>
        <v>11x-x32</v>
      </c>
      <c r="S391" s="17" t="s">
        <v>43</v>
      </c>
      <c r="T391" s="17" t="s">
        <v>43</v>
      </c>
      <c r="U391" s="24" t="n">
        <v>390</v>
      </c>
      <c r="V391" s="17" t="n">
        <v>11</v>
      </c>
      <c r="W391" s="30" t="s">
        <v>43</v>
      </c>
      <c r="X391" s="17" t="n">
        <v>32</v>
      </c>
      <c r="Y391" s="17" t="n">
        <v>2</v>
      </c>
      <c r="Z391" s="17" t="n">
        <v>1</v>
      </c>
      <c r="AA391" s="17" t="n">
        <v>9</v>
      </c>
      <c r="AB391" s="17" t="n">
        <v>2</v>
      </c>
      <c r="AC391" s="40"/>
      <c r="AD391" s="26" t="n">
        <f aca="false">IF(ISBLANK(J391)=1,0,K391*AC391)</f>
        <v>0</v>
      </c>
      <c r="AE391" s="41" t="n">
        <v>16.5</v>
      </c>
      <c r="AF391" s="42" t="n">
        <v>0.061</v>
      </c>
    </row>
    <row r="392" customFormat="false" ht="42.5" hidden="false" customHeight="true" outlineLevel="0" collapsed="false">
      <c r="B392" s="29" t="s">
        <v>1626</v>
      </c>
      <c r="C392" s="17" t="s">
        <v>1659</v>
      </c>
      <c r="D392" s="18" t="s">
        <v>1660</v>
      </c>
      <c r="E392" s="17" t="s">
        <v>43</v>
      </c>
      <c r="F392" s="17" t="s">
        <v>43</v>
      </c>
      <c r="G392" s="19" t="str">
        <f aca="false">CONCATENATE(Z392,"/",AA392,"/",AB392)</f>
        <v>1/9/2</v>
      </c>
      <c r="H392" s="17" t="s">
        <v>1507</v>
      </c>
      <c r="I392" s="32" t="s">
        <v>198</v>
      </c>
      <c r="J392" s="20" t="n">
        <v>3980</v>
      </c>
      <c r="K392" s="13" t="n">
        <f aca="false">IF(ISBLANK(J392)=1,"-",J392*((Z392*AA392*AB392)/Y392))</f>
        <v>35820</v>
      </c>
      <c r="L392" s="21" t="str">
        <f aca="false">HYPERLINK(O392,"Video")</f>
        <v>Video</v>
      </c>
      <c r="M392" s="21" t="str">
        <f aca="false">HYPERLINK(N392,"Photo")</f>
        <v>Photo</v>
      </c>
      <c r="N392" s="37" t="s">
        <v>1661</v>
      </c>
      <c r="O392" s="21" t="s">
        <v>1662</v>
      </c>
      <c r="P392" s="27" t="s">
        <v>39</v>
      </c>
      <c r="Q392" s="39" t="n">
        <v>6974204922649</v>
      </c>
      <c r="R392" s="23" t="str">
        <f aca="false">_xlfn.CONCAT(V392,"x",W392,"x",X392)</f>
        <v>11x-x32</v>
      </c>
      <c r="S392" s="17" t="s">
        <v>43</v>
      </c>
      <c r="T392" s="17" t="s">
        <v>43</v>
      </c>
      <c r="U392" s="24" t="n">
        <v>391</v>
      </c>
      <c r="V392" s="17" t="n">
        <v>11</v>
      </c>
      <c r="W392" s="30" t="s">
        <v>43</v>
      </c>
      <c r="X392" s="17" t="n">
        <v>32</v>
      </c>
      <c r="Y392" s="17" t="n">
        <v>2</v>
      </c>
      <c r="Z392" s="17" t="n">
        <v>1</v>
      </c>
      <c r="AA392" s="17" t="n">
        <v>9</v>
      </c>
      <c r="AB392" s="17" t="n">
        <v>2</v>
      </c>
      <c r="AC392" s="40"/>
      <c r="AD392" s="26" t="n">
        <f aca="false">IF(ISBLANK(J392)=1,0,K392*AC392)</f>
        <v>0</v>
      </c>
      <c r="AE392" s="41" t="n">
        <v>17.1</v>
      </c>
      <c r="AF392" s="42" t="n">
        <v>0.061</v>
      </c>
    </row>
    <row r="393" customFormat="false" ht="42.5" hidden="false" customHeight="true" outlineLevel="0" collapsed="false">
      <c r="B393" s="29" t="s">
        <v>1626</v>
      </c>
      <c r="C393" s="17" t="s">
        <v>1663</v>
      </c>
      <c r="D393" s="18" t="s">
        <v>1664</v>
      </c>
      <c r="E393" s="17" t="s">
        <v>43</v>
      </c>
      <c r="F393" s="17" t="s">
        <v>43</v>
      </c>
      <c r="G393" s="19" t="str">
        <f aca="false">CONCATENATE(Z393,"/",AA393,"/",AB393)</f>
        <v>6/20/4</v>
      </c>
      <c r="H393" s="17" t="s">
        <v>1665</v>
      </c>
      <c r="I393" s="32" t="s">
        <v>198</v>
      </c>
      <c r="J393" s="20" t="n">
        <v>6650</v>
      </c>
      <c r="K393" s="13" t="n">
        <f aca="false">IF(ISBLANK(J393)=1,"-",J393*((Z393*AA393*AB393)/Y393))</f>
        <v>39900</v>
      </c>
      <c r="L393" s="21" t="str">
        <f aca="false">HYPERLINK(O393,"Video")</f>
        <v>Video</v>
      </c>
      <c r="M393" s="21" t="str">
        <f aca="false">HYPERLINK(N393,"Photo")</f>
        <v>Photo</v>
      </c>
      <c r="N393" s="37" t="s">
        <v>1666</v>
      </c>
      <c r="O393" s="21" t="s">
        <v>1667</v>
      </c>
      <c r="P393" s="38" t="s">
        <v>503</v>
      </c>
      <c r="Q393" s="39" t="n">
        <v>6974204922656</v>
      </c>
      <c r="R393" s="23" t="str">
        <f aca="false">_xlfn.CONCAT(V393,"x",W393,"x",X393)</f>
        <v>17.5x6x1.5</v>
      </c>
      <c r="S393" s="17" t="s">
        <v>43</v>
      </c>
      <c r="T393" s="17" t="s">
        <v>43</v>
      </c>
      <c r="U393" s="24" t="n">
        <v>392</v>
      </c>
      <c r="V393" s="17" t="n">
        <v>17.5</v>
      </c>
      <c r="W393" s="17" t="n">
        <v>6</v>
      </c>
      <c r="X393" s="17" t="n">
        <v>1.5</v>
      </c>
      <c r="Y393" s="17" t="n">
        <v>80</v>
      </c>
      <c r="Z393" s="17" t="n">
        <v>6</v>
      </c>
      <c r="AA393" s="17" t="n">
        <v>20</v>
      </c>
      <c r="AB393" s="17" t="n">
        <v>4</v>
      </c>
      <c r="AC393" s="40"/>
      <c r="AD393" s="26" t="n">
        <f aca="false">IF(ISBLANK(J393)=1,0,K393*AC393)</f>
        <v>0</v>
      </c>
      <c r="AE393" s="41" t="n">
        <v>13</v>
      </c>
      <c r="AF393" s="42" t="n">
        <v>0.039</v>
      </c>
    </row>
    <row r="394" customFormat="false" ht="42.5" hidden="false" customHeight="true" outlineLevel="0" collapsed="false">
      <c r="B394" s="29" t="s">
        <v>1626</v>
      </c>
      <c r="C394" s="17" t="s">
        <v>1668</v>
      </c>
      <c r="D394" s="18" t="s">
        <v>1669</v>
      </c>
      <c r="E394" s="17" t="s">
        <v>43</v>
      </c>
      <c r="F394" s="17" t="s">
        <v>43</v>
      </c>
      <c r="G394" s="19" t="str">
        <f aca="false">CONCATENATE(Z394,"/",AA394,"/",AB394)</f>
        <v>6/20/4</v>
      </c>
      <c r="H394" s="17" t="s">
        <v>1665</v>
      </c>
      <c r="I394" s="32" t="s">
        <v>198</v>
      </c>
      <c r="J394" s="20" t="n">
        <v>4600</v>
      </c>
      <c r="K394" s="13" t="n">
        <f aca="false">IF(ISBLANK(J394)=1,"-",J394*((Z394*AA394*AB394)/Y394))</f>
        <v>27600</v>
      </c>
      <c r="L394" s="21" t="str">
        <f aca="false">HYPERLINK(O394,"Video")</f>
        <v>Video</v>
      </c>
      <c r="M394" s="21" t="str">
        <f aca="false">HYPERLINK(N394,"Photo")</f>
        <v>Photo</v>
      </c>
      <c r="N394" s="37" t="s">
        <v>1670</v>
      </c>
      <c r="O394" s="21" t="s">
        <v>1671</v>
      </c>
      <c r="P394" s="38" t="s">
        <v>503</v>
      </c>
      <c r="Q394" s="39" t="n">
        <v>6974204922663</v>
      </c>
      <c r="R394" s="23" t="str">
        <f aca="false">_xlfn.CONCAT(V394,"x",W394,"x",X394)</f>
        <v>12x6x1.5</v>
      </c>
      <c r="S394" s="17" t="s">
        <v>43</v>
      </c>
      <c r="T394" s="17" t="s">
        <v>43</v>
      </c>
      <c r="U394" s="24" t="n">
        <v>393</v>
      </c>
      <c r="V394" s="17" t="n">
        <v>12</v>
      </c>
      <c r="W394" s="17" t="n">
        <v>6</v>
      </c>
      <c r="X394" s="17" t="n">
        <v>1.5</v>
      </c>
      <c r="Y394" s="17" t="n">
        <v>80</v>
      </c>
      <c r="Z394" s="17" t="n">
        <v>6</v>
      </c>
      <c r="AA394" s="17" t="n">
        <v>20</v>
      </c>
      <c r="AB394" s="17" t="n">
        <v>4</v>
      </c>
      <c r="AC394" s="40"/>
      <c r="AD394" s="26" t="n">
        <f aca="false">IF(ISBLANK(J394)=1,0,K394*AC394)</f>
        <v>0</v>
      </c>
      <c r="AE394" s="41" t="n">
        <v>10</v>
      </c>
      <c r="AF394" s="42" t="n">
        <v>0.028</v>
      </c>
    </row>
    <row r="395" customFormat="false" ht="42.5" hidden="true" customHeight="true" outlineLevel="0" collapsed="false">
      <c r="B395" s="29" t="s">
        <v>1626</v>
      </c>
      <c r="C395" s="17" t="s">
        <v>1672</v>
      </c>
      <c r="D395" s="18" t="s">
        <v>1673</v>
      </c>
      <c r="E395" s="17" t="s">
        <v>43</v>
      </c>
      <c r="F395" s="17" t="s">
        <v>43</v>
      </c>
      <c r="G395" s="19" t="str">
        <f aca="false">CONCATENATE(Z395,"/",AA395,"/",AB395)</f>
        <v>1/36/4</v>
      </c>
      <c r="H395" s="17" t="s">
        <v>1497</v>
      </c>
      <c r="I395" s="32"/>
      <c r="J395" s="20"/>
      <c r="K395" s="13" t="str">
        <f aca="false">IF(ISBLANK(J395)=1,"-",J395*((Z395*AA395*AB395)/Y395))</f>
        <v>-</v>
      </c>
      <c r="L395" s="51"/>
      <c r="M395" s="21" t="str">
        <f aca="false">HYPERLINK(N395,"Photo")</f>
        <v>Photo</v>
      </c>
      <c r="N395" s="37" t="s">
        <v>1674</v>
      </c>
      <c r="O395" s="21"/>
      <c r="P395" s="27" t="s">
        <v>39</v>
      </c>
      <c r="Q395" s="39" t="n">
        <v>6974204922670</v>
      </c>
      <c r="R395" s="23" t="str">
        <f aca="false">_xlfn.CONCAT(V395,"x",W395,"x",X395)</f>
        <v>4x-x14</v>
      </c>
      <c r="S395" s="17" t="s">
        <v>43</v>
      </c>
      <c r="T395" s="17" t="s">
        <v>43</v>
      </c>
      <c r="U395" s="24" t="n">
        <v>394</v>
      </c>
      <c r="V395" s="17" t="n">
        <v>4</v>
      </c>
      <c r="W395" s="30" t="s">
        <v>43</v>
      </c>
      <c r="X395" s="17" t="n">
        <v>14</v>
      </c>
      <c r="Y395" s="17" t="n">
        <v>4</v>
      </c>
      <c r="Z395" s="17" t="n">
        <v>1</v>
      </c>
      <c r="AA395" s="17" t="n">
        <v>36</v>
      </c>
      <c r="AB395" s="17" t="n">
        <v>4</v>
      </c>
      <c r="AC395" s="40"/>
      <c r="AD395" s="26" t="n">
        <f aca="false">IF(ISBLANK(J395)=1,0,K395*AC395)</f>
        <v>0</v>
      </c>
      <c r="AE395" s="41" t="n">
        <v>13.2</v>
      </c>
      <c r="AF395" s="42" t="n">
        <v>0.07</v>
      </c>
    </row>
    <row r="396" customFormat="false" ht="42.5" hidden="true" customHeight="true" outlineLevel="0" collapsed="false">
      <c r="B396" s="29" t="s">
        <v>1626</v>
      </c>
      <c r="C396" s="17" t="s">
        <v>1675</v>
      </c>
      <c r="D396" s="18" t="s">
        <v>1676</v>
      </c>
      <c r="E396" s="17" t="s">
        <v>43</v>
      </c>
      <c r="F396" s="17" t="s">
        <v>43</v>
      </c>
      <c r="G396" s="19" t="str">
        <f aca="false">CONCATENATE(Z396,"/",AA396,"/",AB396)</f>
        <v>1/60/1</v>
      </c>
      <c r="H396" s="17" t="s">
        <v>482</v>
      </c>
      <c r="I396" s="32"/>
      <c r="J396" s="20"/>
      <c r="K396" s="13" t="str">
        <f aca="false">IF(ISBLANK(J396)=1,"-",J396*((Z396*AA396*AB396)/Y396))</f>
        <v>-</v>
      </c>
      <c r="L396" s="21" t="str">
        <f aca="false">HYPERLINK(O396,"Video")</f>
        <v>Video</v>
      </c>
      <c r="M396" s="21" t="str">
        <f aca="false">HYPERLINK(N396,"Photo")</f>
        <v>Photo</v>
      </c>
      <c r="N396" s="37" t="s">
        <v>1677</v>
      </c>
      <c r="O396" s="21" t="s">
        <v>1678</v>
      </c>
      <c r="P396" s="38" t="s">
        <v>757</v>
      </c>
      <c r="Q396" s="39" t="n">
        <v>6974204922687</v>
      </c>
      <c r="R396" s="23" t="str">
        <f aca="false">_xlfn.CONCAT(V396,"x",W396,"x",X396)</f>
        <v>7x-x17</v>
      </c>
      <c r="S396" s="17" t="s">
        <v>43</v>
      </c>
      <c r="T396" s="17" t="s">
        <v>43</v>
      </c>
      <c r="U396" s="24" t="n">
        <v>395</v>
      </c>
      <c r="V396" s="17" t="n">
        <v>7</v>
      </c>
      <c r="W396" s="30" t="s">
        <v>43</v>
      </c>
      <c r="X396" s="17" t="n">
        <v>17</v>
      </c>
      <c r="Y396" s="17" t="n">
        <v>1</v>
      </c>
      <c r="Z396" s="17" t="n">
        <v>1</v>
      </c>
      <c r="AA396" s="17" t="n">
        <v>60</v>
      </c>
      <c r="AB396" s="17" t="n">
        <v>1</v>
      </c>
      <c r="AC396" s="40"/>
      <c r="AD396" s="26" t="n">
        <f aca="false">IF(ISBLANK(J396)=1,0,K396*AC396)</f>
        <v>0</v>
      </c>
      <c r="AE396" s="41" t="n">
        <v>14.8</v>
      </c>
      <c r="AF396" s="42" t="n">
        <v>0.061</v>
      </c>
    </row>
    <row r="397" customFormat="false" ht="42.5" hidden="false" customHeight="true" outlineLevel="0" collapsed="false">
      <c r="B397" s="29" t="s">
        <v>1626</v>
      </c>
      <c r="C397" s="17" t="s">
        <v>1679</v>
      </c>
      <c r="D397" s="18" t="s">
        <v>1680</v>
      </c>
      <c r="E397" s="17" t="s">
        <v>43</v>
      </c>
      <c r="F397" s="17" t="s">
        <v>43</v>
      </c>
      <c r="G397" s="19" t="str">
        <f aca="false">CONCATENATE(Z397,"/",AA397,"/",AB397)</f>
        <v>1/40/1</v>
      </c>
      <c r="H397" s="17" t="s">
        <v>482</v>
      </c>
      <c r="I397" s="32" t="s">
        <v>198</v>
      </c>
      <c r="J397" s="20" t="n">
        <v>610</v>
      </c>
      <c r="K397" s="13" t="n">
        <f aca="false">IF(ISBLANK(J397)=1,"-",J397*((Z397*AA397*AB397)/Y397))</f>
        <v>24400</v>
      </c>
      <c r="L397" s="21" t="str">
        <f aca="false">HYPERLINK(O397,"Video")</f>
        <v>Video</v>
      </c>
      <c r="M397" s="21" t="str">
        <f aca="false">HYPERLINK(N397,"Photo")</f>
        <v>Photo</v>
      </c>
      <c r="N397" s="37" t="s">
        <v>1681</v>
      </c>
      <c r="O397" s="21" t="s">
        <v>1682</v>
      </c>
      <c r="P397" s="27" t="s">
        <v>39</v>
      </c>
      <c r="Q397" s="39" t="n">
        <v>6974204922694</v>
      </c>
      <c r="R397" s="23" t="str">
        <f aca="false">_xlfn.CONCAT(V397,"x",W397,"x",X397)</f>
        <v>10x-x19</v>
      </c>
      <c r="S397" s="17" t="s">
        <v>43</v>
      </c>
      <c r="T397" s="17" t="s">
        <v>43</v>
      </c>
      <c r="U397" s="24" t="n">
        <v>396</v>
      </c>
      <c r="V397" s="17" t="n">
        <v>10</v>
      </c>
      <c r="W397" s="30" t="s">
        <v>43</v>
      </c>
      <c r="X397" s="17" t="n">
        <v>19</v>
      </c>
      <c r="Y397" s="17" t="n">
        <v>1</v>
      </c>
      <c r="Z397" s="17" t="n">
        <v>1</v>
      </c>
      <c r="AA397" s="17" t="n">
        <v>40</v>
      </c>
      <c r="AB397" s="17" t="n">
        <v>1</v>
      </c>
      <c r="AC397" s="40"/>
      <c r="AD397" s="26" t="n">
        <f aca="false">IF(ISBLANK(J397)=1,0,K397*AC397)</f>
        <v>0</v>
      </c>
      <c r="AE397" s="41" t="n">
        <v>20.5</v>
      </c>
      <c r="AF397" s="42" t="n">
        <v>0.096</v>
      </c>
    </row>
    <row r="398" customFormat="false" ht="42.5" hidden="false" customHeight="true" outlineLevel="0" collapsed="false">
      <c r="B398" s="29" t="s">
        <v>1626</v>
      </c>
      <c r="C398" s="17" t="s">
        <v>1683</v>
      </c>
      <c r="D398" s="18" t="s">
        <v>1684</v>
      </c>
      <c r="E398" s="17" t="s">
        <v>43</v>
      </c>
      <c r="F398" s="17" t="s">
        <v>43</v>
      </c>
      <c r="G398" s="19" t="str">
        <f aca="false">CONCATENATE(Z398,"/",AA398,"/",AB398)</f>
        <v>1/24/1</v>
      </c>
      <c r="H398" s="17" t="s">
        <v>482</v>
      </c>
      <c r="I398" s="32" t="s">
        <v>198</v>
      </c>
      <c r="J398" s="20" t="n">
        <v>1090</v>
      </c>
      <c r="K398" s="13" t="n">
        <f aca="false">IF(ISBLANK(J398)=1,"-",J398*((Z398*AA398*AB398)/Y398))</f>
        <v>26160</v>
      </c>
      <c r="L398" s="21" t="str">
        <f aca="false">HYPERLINK(O398,"Video")</f>
        <v>Video</v>
      </c>
      <c r="M398" s="21" t="str">
        <f aca="false">HYPERLINK(N398,"Photo")</f>
        <v>Photo</v>
      </c>
      <c r="N398" s="37" t="s">
        <v>1685</v>
      </c>
      <c r="O398" s="21" t="s">
        <v>1686</v>
      </c>
      <c r="P398" s="27" t="s">
        <v>39</v>
      </c>
      <c r="Q398" s="39" t="n">
        <v>6974204922700</v>
      </c>
      <c r="R398" s="23" t="str">
        <f aca="false">_xlfn.CONCAT(V398,"x",W398,"x",X398)</f>
        <v>12x-x22</v>
      </c>
      <c r="S398" s="17" t="s">
        <v>43</v>
      </c>
      <c r="T398" s="17" t="s">
        <v>43</v>
      </c>
      <c r="U398" s="24" t="n">
        <v>397</v>
      </c>
      <c r="V398" s="17" t="n">
        <v>12</v>
      </c>
      <c r="W398" s="30" t="s">
        <v>43</v>
      </c>
      <c r="X398" s="17" t="n">
        <v>22</v>
      </c>
      <c r="Y398" s="17" t="n">
        <v>1</v>
      </c>
      <c r="Z398" s="17" t="n">
        <v>1</v>
      </c>
      <c r="AA398" s="17" t="n">
        <v>24</v>
      </c>
      <c r="AB398" s="17" t="n">
        <v>1</v>
      </c>
      <c r="AC398" s="40"/>
      <c r="AD398" s="26" t="n">
        <f aca="false">IF(ISBLANK(J398)=1,0,K398*AC398)</f>
        <v>0</v>
      </c>
      <c r="AE398" s="41" t="n">
        <v>15.2</v>
      </c>
      <c r="AF398" s="42" t="n">
        <v>0.098</v>
      </c>
    </row>
    <row r="399" customFormat="false" ht="42.5" hidden="true" customHeight="true" outlineLevel="0" collapsed="false">
      <c r="B399" s="29" t="s">
        <v>1626</v>
      </c>
      <c r="C399" s="17" t="s">
        <v>1687</v>
      </c>
      <c r="D399" s="18" t="s">
        <v>1688</v>
      </c>
      <c r="E399" s="17" t="s">
        <v>43</v>
      </c>
      <c r="F399" s="17" t="s">
        <v>43</v>
      </c>
      <c r="G399" s="19" t="str">
        <f aca="false">CONCATENATE(Z399,"/",AA399,"/",AB399)</f>
        <v>1/36/1</v>
      </c>
      <c r="H399" s="17" t="s">
        <v>482</v>
      </c>
      <c r="I399" s="10" t="s">
        <v>37</v>
      </c>
      <c r="J399" s="20"/>
      <c r="K399" s="13" t="str">
        <f aca="false">IF(ISBLANK(J399)=1,"-",J399*((Z399*AA399*AB399)/Y399))</f>
        <v>-</v>
      </c>
      <c r="L399" s="21" t="str">
        <f aca="false">HYPERLINK(O399,"Video")</f>
        <v>Video</v>
      </c>
      <c r="M399" s="21" t="str">
        <f aca="false">HYPERLINK(N399,"Photo")</f>
        <v>Photo</v>
      </c>
      <c r="N399" s="37" t="s">
        <v>1689</v>
      </c>
      <c r="O399" s="21" t="s">
        <v>1690</v>
      </c>
      <c r="P399" s="27" t="s">
        <v>39</v>
      </c>
      <c r="Q399" s="39" t="n">
        <v>6974204922717</v>
      </c>
      <c r="R399" s="23" t="str">
        <f aca="false">_xlfn.CONCAT(V399,"x",W399,"x",X399)</f>
        <v>7x-x17</v>
      </c>
      <c r="S399" s="17" t="s">
        <v>43</v>
      </c>
      <c r="T399" s="17" t="s">
        <v>43</v>
      </c>
      <c r="U399" s="24" t="n">
        <v>398</v>
      </c>
      <c r="V399" s="17" t="n">
        <v>7</v>
      </c>
      <c r="W399" s="30" t="s">
        <v>43</v>
      </c>
      <c r="X399" s="17" t="n">
        <v>17</v>
      </c>
      <c r="Y399" s="17" t="n">
        <v>1</v>
      </c>
      <c r="Z399" s="17" t="n">
        <v>1</v>
      </c>
      <c r="AA399" s="17" t="n">
        <v>36</v>
      </c>
      <c r="AB399" s="17" t="n">
        <v>1</v>
      </c>
      <c r="AC399" s="40"/>
      <c r="AD399" s="26" t="n">
        <f aca="false">IF(ISBLANK(J399)=1,0,K399*AC399)</f>
        <v>0</v>
      </c>
      <c r="AE399" s="41" t="n">
        <v>16</v>
      </c>
      <c r="AF399" s="42" t="n">
        <v>0.073</v>
      </c>
    </row>
    <row r="400" customFormat="false" ht="42.5" hidden="true" customHeight="true" outlineLevel="0" collapsed="false">
      <c r="B400" s="29" t="s">
        <v>1626</v>
      </c>
      <c r="C400" s="17" t="s">
        <v>1691</v>
      </c>
      <c r="D400" s="18" t="s">
        <v>1692</v>
      </c>
      <c r="E400" s="17" t="s">
        <v>43</v>
      </c>
      <c r="F400" s="17" t="s">
        <v>43</v>
      </c>
      <c r="G400" s="19" t="str">
        <f aca="false">CONCATENATE(Z400,"/",AA400,"/",AB400)</f>
        <v>1/36/1</v>
      </c>
      <c r="H400" s="17" t="s">
        <v>482</v>
      </c>
      <c r="I400" s="32"/>
      <c r="J400" s="20"/>
      <c r="K400" s="13" t="str">
        <f aca="false">IF(ISBLANK(J400)=1,"-",J400*((Z400*AA400*AB400)/Y400))</f>
        <v>-</v>
      </c>
      <c r="L400" s="21" t="str">
        <f aca="false">HYPERLINK(O400,"Video")</f>
        <v>Video</v>
      </c>
      <c r="M400" s="21" t="str">
        <f aca="false">HYPERLINK(N400,"Photo")</f>
        <v>Photo</v>
      </c>
      <c r="N400" s="37" t="s">
        <v>1693</v>
      </c>
      <c r="O400" s="21" t="s">
        <v>1694</v>
      </c>
      <c r="P400" s="27" t="s">
        <v>39</v>
      </c>
      <c r="Q400" s="39" t="n">
        <v>6974204922724</v>
      </c>
      <c r="R400" s="23" t="str">
        <f aca="false">_xlfn.CONCAT(V400,"x",W400,"x",X400)</f>
        <v>18x6x10</v>
      </c>
      <c r="S400" s="17" t="s">
        <v>43</v>
      </c>
      <c r="T400" s="17" t="s">
        <v>43</v>
      </c>
      <c r="U400" s="24" t="n">
        <v>399</v>
      </c>
      <c r="V400" s="17" t="n">
        <v>18</v>
      </c>
      <c r="W400" s="17" t="n">
        <v>6</v>
      </c>
      <c r="X400" s="17" t="n">
        <v>10</v>
      </c>
      <c r="Y400" s="17" t="n">
        <v>1</v>
      </c>
      <c r="Z400" s="17" t="n">
        <v>1</v>
      </c>
      <c r="AA400" s="17" t="n">
        <v>36</v>
      </c>
      <c r="AB400" s="17" t="n">
        <v>1</v>
      </c>
      <c r="AC400" s="40"/>
      <c r="AD400" s="26" t="n">
        <f aca="false">IF(ISBLANK(J400)=1,0,K400*AC400)</f>
        <v>0</v>
      </c>
      <c r="AE400" s="41" t="n">
        <v>11.2</v>
      </c>
      <c r="AF400" s="42" t="n">
        <v>0.049</v>
      </c>
    </row>
    <row r="401" customFormat="false" ht="42.5" hidden="true" customHeight="true" outlineLevel="0" collapsed="false">
      <c r="B401" s="29" t="s">
        <v>1626</v>
      </c>
      <c r="C401" s="17" t="s">
        <v>1695</v>
      </c>
      <c r="D401" s="18" t="s">
        <v>1696</v>
      </c>
      <c r="E401" s="17" t="s">
        <v>43</v>
      </c>
      <c r="F401" s="17" t="s">
        <v>43</v>
      </c>
      <c r="G401" s="19" t="str">
        <f aca="false">CONCATENATE(Z401,"/",AA401,"/",AB401)</f>
        <v>1/24/1</v>
      </c>
      <c r="H401" s="17" t="s">
        <v>482</v>
      </c>
      <c r="I401" s="32"/>
      <c r="J401" s="20"/>
      <c r="K401" s="13" t="str">
        <f aca="false">IF(ISBLANK(J401)=1,"-",J401*((Z401*AA401*AB401)/Y401))</f>
        <v>-</v>
      </c>
      <c r="L401" s="21" t="str">
        <f aca="false">HYPERLINK(O401,"Video")</f>
        <v>Video</v>
      </c>
      <c r="M401" s="21" t="str">
        <f aca="false">HYPERLINK(N401,"Photo")</f>
        <v>Photo</v>
      </c>
      <c r="N401" s="37" t="s">
        <v>1697</v>
      </c>
      <c r="O401" s="21" t="s">
        <v>1698</v>
      </c>
      <c r="P401" s="27" t="s">
        <v>39</v>
      </c>
      <c r="Q401" s="39" t="n">
        <v>6974204922731</v>
      </c>
      <c r="R401" s="23" t="str">
        <f aca="false">_xlfn.CONCAT(V401,"x",W401,"x",X401)</f>
        <v>30x7x15</v>
      </c>
      <c r="S401" s="17" t="s">
        <v>43</v>
      </c>
      <c r="T401" s="17" t="s">
        <v>43</v>
      </c>
      <c r="U401" s="24" t="n">
        <v>400</v>
      </c>
      <c r="V401" s="17" t="n">
        <v>30</v>
      </c>
      <c r="W401" s="17" t="n">
        <v>7</v>
      </c>
      <c r="X401" s="17" t="n">
        <v>15</v>
      </c>
      <c r="Y401" s="17" t="n">
        <v>1</v>
      </c>
      <c r="Z401" s="17" t="n">
        <v>1</v>
      </c>
      <c r="AA401" s="17" t="n">
        <v>24</v>
      </c>
      <c r="AB401" s="17" t="n">
        <v>1</v>
      </c>
      <c r="AC401" s="40"/>
      <c r="AD401" s="26" t="n">
        <f aca="false">IF(ISBLANK(J401)=1,0,K401*AC401)</f>
        <v>0</v>
      </c>
      <c r="AE401" s="41" t="n">
        <v>15.5</v>
      </c>
      <c r="AF401" s="42" t="n">
        <v>0.097</v>
      </c>
    </row>
    <row r="402" customFormat="false" ht="42.5" hidden="true" customHeight="true" outlineLevel="0" collapsed="false">
      <c r="B402" s="29" t="s">
        <v>1626</v>
      </c>
      <c r="C402" s="17" t="s">
        <v>1699</v>
      </c>
      <c r="D402" s="18" t="s">
        <v>1700</v>
      </c>
      <c r="E402" s="17" t="s">
        <v>43</v>
      </c>
      <c r="F402" s="17" t="s">
        <v>43</v>
      </c>
      <c r="G402" s="19" t="str">
        <f aca="false">CONCATENATE(Z402,"/",AA402,"/",AB402)</f>
        <v>1/80/1</v>
      </c>
      <c r="H402" s="17" t="s">
        <v>482</v>
      </c>
      <c r="I402" s="32"/>
      <c r="J402" s="20"/>
      <c r="K402" s="13" t="str">
        <f aca="false">IF(ISBLANK(J402)=1,"-",J402*((Z402*AA402*AB402)/Y402))</f>
        <v>-</v>
      </c>
      <c r="L402" s="21" t="str">
        <f aca="false">HYPERLINK(O402,"Video")</f>
        <v>Video</v>
      </c>
      <c r="M402" s="21" t="str">
        <f aca="false">HYPERLINK(N402,"Photo")</f>
        <v>Photo</v>
      </c>
      <c r="N402" s="37" t="s">
        <v>1701</v>
      </c>
      <c r="O402" s="21" t="s">
        <v>1702</v>
      </c>
      <c r="P402" s="38" t="s">
        <v>485</v>
      </c>
      <c r="Q402" s="39" t="n">
        <v>6974204922748</v>
      </c>
      <c r="R402" s="23" t="str">
        <f aca="false">_xlfn.CONCAT(V402,"x",W402,"x",X402)</f>
        <v>5x-x14</v>
      </c>
      <c r="S402" s="17" t="s">
        <v>43</v>
      </c>
      <c r="T402" s="17" t="s">
        <v>43</v>
      </c>
      <c r="U402" s="24" t="n">
        <v>401</v>
      </c>
      <c r="V402" s="17" t="n">
        <v>5</v>
      </c>
      <c r="W402" s="30" t="s">
        <v>43</v>
      </c>
      <c r="X402" s="17" t="n">
        <v>14</v>
      </c>
      <c r="Y402" s="17" t="n">
        <v>1</v>
      </c>
      <c r="Z402" s="17" t="n">
        <v>1</v>
      </c>
      <c r="AA402" s="17" t="n">
        <v>80</v>
      </c>
      <c r="AB402" s="17" t="n">
        <v>1</v>
      </c>
      <c r="AC402" s="40"/>
      <c r="AD402" s="26" t="n">
        <f aca="false">IF(ISBLANK(J402)=1,0,K402*AC402)</f>
        <v>0</v>
      </c>
      <c r="AE402" s="41" t="n">
        <v>10.5</v>
      </c>
      <c r="AF402" s="42" t="n">
        <v>0.043</v>
      </c>
    </row>
    <row r="403" customFormat="false" ht="42.5" hidden="true" customHeight="true" outlineLevel="0" collapsed="false">
      <c r="B403" s="29" t="s">
        <v>1626</v>
      </c>
      <c r="C403" s="17" t="s">
        <v>1703</v>
      </c>
      <c r="D403" s="18" t="s">
        <v>1704</v>
      </c>
      <c r="E403" s="17" t="s">
        <v>43</v>
      </c>
      <c r="F403" s="17" t="s">
        <v>43</v>
      </c>
      <c r="G403" s="19" t="str">
        <f aca="false">CONCATENATE(Z403,"/",AA403,"/",AB403)</f>
        <v>1/24/4</v>
      </c>
      <c r="H403" s="17" t="s">
        <v>1497</v>
      </c>
      <c r="I403" s="32"/>
      <c r="J403" s="20"/>
      <c r="K403" s="13" t="str">
        <f aca="false">IF(ISBLANK(J403)=1,"-",J403*((Z403*AA403*AB403)/Y403))</f>
        <v>-</v>
      </c>
      <c r="L403" s="21" t="str">
        <f aca="false">HYPERLINK(O403,"Video")</f>
        <v>Video</v>
      </c>
      <c r="M403" s="21" t="str">
        <f aca="false">HYPERLINK(N403,"Photo")</f>
        <v>Photo</v>
      </c>
      <c r="N403" s="37" t="s">
        <v>1705</v>
      </c>
      <c r="O403" s="21" t="s">
        <v>1706</v>
      </c>
      <c r="P403" s="27" t="s">
        <v>39</v>
      </c>
      <c r="Q403" s="39" t="n">
        <v>6974204922755</v>
      </c>
      <c r="R403" s="23" t="str">
        <f aca="false">_xlfn.CONCAT(V403,"x",W403,"x",X403)</f>
        <v>5x-x15</v>
      </c>
      <c r="S403" s="17" t="s">
        <v>43</v>
      </c>
      <c r="T403" s="17" t="s">
        <v>43</v>
      </c>
      <c r="U403" s="24" t="n">
        <v>402</v>
      </c>
      <c r="V403" s="17" t="n">
        <v>5</v>
      </c>
      <c r="W403" s="30" t="s">
        <v>43</v>
      </c>
      <c r="X403" s="17" t="n">
        <v>15</v>
      </c>
      <c r="Y403" s="17" t="n">
        <v>4</v>
      </c>
      <c r="Z403" s="17" t="n">
        <v>1</v>
      </c>
      <c r="AA403" s="17" t="n">
        <v>24</v>
      </c>
      <c r="AB403" s="17" t="n">
        <v>4</v>
      </c>
      <c r="AC403" s="40"/>
      <c r="AD403" s="26" t="n">
        <f aca="false">IF(ISBLANK(J403)=1,0,K403*AC403)</f>
        <v>0</v>
      </c>
      <c r="AE403" s="41" t="n">
        <v>16.3</v>
      </c>
      <c r="AF403" s="42" t="n">
        <v>0.05</v>
      </c>
    </row>
    <row r="404" customFormat="false" ht="42.5" hidden="false" customHeight="true" outlineLevel="0" collapsed="false">
      <c r="B404" s="29" t="s">
        <v>1626</v>
      </c>
      <c r="C404" s="17" t="s">
        <v>1707</v>
      </c>
      <c r="D404" s="18" t="s">
        <v>648</v>
      </c>
      <c r="E404" s="17" t="s">
        <v>43</v>
      </c>
      <c r="F404" s="17" t="s">
        <v>43</v>
      </c>
      <c r="G404" s="19" t="str">
        <f aca="false">CONCATENATE(Z404,"/",AA404,"/",AB404)</f>
        <v>1/96/1</v>
      </c>
      <c r="H404" s="17" t="s">
        <v>482</v>
      </c>
      <c r="I404" s="32" t="s">
        <v>198</v>
      </c>
      <c r="J404" s="20" t="n">
        <v>380</v>
      </c>
      <c r="K404" s="13" t="n">
        <f aca="false">IF(ISBLANK(J404)=1,"-",J404*((Z404*AA404*AB404)/Y404))</f>
        <v>36480</v>
      </c>
      <c r="L404" s="21" t="str">
        <f aca="false">HYPERLINK(O404,"Video")</f>
        <v>Video</v>
      </c>
      <c r="M404" s="21" t="str">
        <f aca="false">HYPERLINK(N404,"Photo")</f>
        <v>Photo</v>
      </c>
      <c r="N404" s="37" t="s">
        <v>1708</v>
      </c>
      <c r="O404" s="21" t="s">
        <v>1709</v>
      </c>
      <c r="P404" s="38" t="s">
        <v>485</v>
      </c>
      <c r="Q404" s="39" t="n">
        <v>6974204922762</v>
      </c>
      <c r="R404" s="23" t="str">
        <f aca="false">_xlfn.CONCAT(V404,"x",W404,"x",X404)</f>
        <v>5x-x15</v>
      </c>
      <c r="S404" s="17" t="s">
        <v>43</v>
      </c>
      <c r="T404" s="17" t="s">
        <v>43</v>
      </c>
      <c r="U404" s="24" t="n">
        <v>403</v>
      </c>
      <c r="V404" s="17" t="n">
        <v>5</v>
      </c>
      <c r="W404" s="30" t="s">
        <v>43</v>
      </c>
      <c r="X404" s="17" t="n">
        <v>15</v>
      </c>
      <c r="Y404" s="17" t="n">
        <v>1</v>
      </c>
      <c r="Z404" s="17" t="n">
        <v>1</v>
      </c>
      <c r="AA404" s="17" t="n">
        <v>96</v>
      </c>
      <c r="AB404" s="17" t="n">
        <v>1</v>
      </c>
      <c r="AC404" s="40"/>
      <c r="AD404" s="26" t="n">
        <f aca="false">IF(ISBLANK(J404)=1,0,K404*AC404)</f>
        <v>0</v>
      </c>
      <c r="AE404" s="41" t="n">
        <v>14.6</v>
      </c>
      <c r="AF404" s="42" t="n">
        <v>0.043</v>
      </c>
    </row>
    <row r="405" customFormat="false" ht="42.5" hidden="false" customHeight="true" outlineLevel="0" collapsed="false">
      <c r="B405" s="29" t="s">
        <v>1626</v>
      </c>
      <c r="C405" s="17" t="s">
        <v>1710</v>
      </c>
      <c r="D405" s="18" t="s">
        <v>1711</v>
      </c>
      <c r="E405" s="17" t="s">
        <v>43</v>
      </c>
      <c r="F405" s="17" t="s">
        <v>43</v>
      </c>
      <c r="G405" s="19" t="str">
        <f aca="false">CONCATENATE(Z405,"/",AA405,"/",AB405)</f>
        <v>1/96/1</v>
      </c>
      <c r="H405" s="17" t="s">
        <v>482</v>
      </c>
      <c r="I405" s="32" t="s">
        <v>198</v>
      </c>
      <c r="J405" s="20" t="n">
        <v>380</v>
      </c>
      <c r="K405" s="13" t="n">
        <f aca="false">IF(ISBLANK(J405)=1,"-",J405*((Z405*AA405*AB405)/Y405))</f>
        <v>36480</v>
      </c>
      <c r="L405" s="21" t="str">
        <f aca="false">HYPERLINK(O405,"Video")</f>
        <v>Video</v>
      </c>
      <c r="M405" s="21" t="str">
        <f aca="false">HYPERLINK(N405,"Photo")</f>
        <v>Photo</v>
      </c>
      <c r="N405" s="37" t="s">
        <v>1712</v>
      </c>
      <c r="O405" s="21" t="s">
        <v>1713</v>
      </c>
      <c r="P405" s="38" t="s">
        <v>503</v>
      </c>
      <c r="Q405" s="39" t="n">
        <v>6974204922779</v>
      </c>
      <c r="R405" s="23" t="str">
        <f aca="false">_xlfn.CONCAT(V405,"x",W405,"x",X405)</f>
        <v>5x-x15</v>
      </c>
      <c r="S405" s="17" t="s">
        <v>43</v>
      </c>
      <c r="T405" s="17" t="s">
        <v>43</v>
      </c>
      <c r="U405" s="24" t="n">
        <v>404</v>
      </c>
      <c r="V405" s="17" t="n">
        <v>5</v>
      </c>
      <c r="W405" s="30" t="s">
        <v>43</v>
      </c>
      <c r="X405" s="17" t="n">
        <v>15</v>
      </c>
      <c r="Y405" s="17" t="n">
        <v>1</v>
      </c>
      <c r="Z405" s="17" t="n">
        <v>1</v>
      </c>
      <c r="AA405" s="17" t="n">
        <v>96</v>
      </c>
      <c r="AB405" s="17" t="n">
        <v>1</v>
      </c>
      <c r="AC405" s="40"/>
      <c r="AD405" s="26" t="n">
        <f aca="false">IF(ISBLANK(J405)=1,0,K405*AC405)</f>
        <v>0</v>
      </c>
      <c r="AE405" s="41" t="n">
        <v>11.8</v>
      </c>
      <c r="AF405" s="42" t="n">
        <v>0.043</v>
      </c>
    </row>
    <row r="406" customFormat="false" ht="42.5" hidden="false" customHeight="true" outlineLevel="0" collapsed="false">
      <c r="B406" s="29" t="s">
        <v>1626</v>
      </c>
      <c r="C406" s="17" t="s">
        <v>1714</v>
      </c>
      <c r="D406" s="18" t="s">
        <v>1715</v>
      </c>
      <c r="E406" s="17" t="s">
        <v>43</v>
      </c>
      <c r="F406" s="17" t="s">
        <v>43</v>
      </c>
      <c r="G406" s="19" t="str">
        <f aca="false">CONCATENATE(Z406,"/",AA406,"/",AB406)</f>
        <v>1/24/1</v>
      </c>
      <c r="H406" s="17" t="s">
        <v>482</v>
      </c>
      <c r="I406" s="32" t="s">
        <v>198</v>
      </c>
      <c r="J406" s="20" t="n">
        <v>1090</v>
      </c>
      <c r="K406" s="13" t="n">
        <f aca="false">IF(ISBLANK(J406)=1,"-",J406*((Z406*AA406*AB406)/Y406))</f>
        <v>26160</v>
      </c>
      <c r="L406" s="21" t="str">
        <f aca="false">HYPERLINK(O406,"Video")</f>
        <v>Video</v>
      </c>
      <c r="M406" s="21" t="str">
        <f aca="false">HYPERLINK(N406,"Photo")</f>
        <v>Photo</v>
      </c>
      <c r="N406" s="37" t="s">
        <v>1716</v>
      </c>
      <c r="O406" s="21" t="s">
        <v>1717</v>
      </c>
      <c r="P406" s="38" t="s">
        <v>485</v>
      </c>
      <c r="Q406" s="39" t="n">
        <v>6974204922786</v>
      </c>
      <c r="R406" s="23" t="str">
        <f aca="false">_xlfn.CONCAT(V406,"x",W406,"x",X406)</f>
        <v>12x-x15</v>
      </c>
      <c r="S406" s="17" t="s">
        <v>43</v>
      </c>
      <c r="T406" s="17" t="s">
        <v>43</v>
      </c>
      <c r="U406" s="24" t="n">
        <v>405</v>
      </c>
      <c r="V406" s="17" t="n">
        <v>12</v>
      </c>
      <c r="W406" s="17" t="s">
        <v>43</v>
      </c>
      <c r="X406" s="17" t="n">
        <v>15</v>
      </c>
      <c r="Y406" s="17" t="n">
        <v>1</v>
      </c>
      <c r="Z406" s="17" t="n">
        <v>1</v>
      </c>
      <c r="AA406" s="17" t="n">
        <v>24</v>
      </c>
      <c r="AB406" s="17" t="n">
        <v>1</v>
      </c>
      <c r="AC406" s="40"/>
      <c r="AD406" s="26" t="n">
        <f aca="false">IF(ISBLANK(J406)=1,0,K406*AC406)</f>
        <v>0</v>
      </c>
      <c r="AE406" s="41" t="n">
        <v>11.6</v>
      </c>
      <c r="AF406" s="42" t="n">
        <v>0.047</v>
      </c>
    </row>
    <row r="407" customFormat="false" ht="42.5" hidden="false" customHeight="true" outlineLevel="0" collapsed="false">
      <c r="B407" s="29" t="s">
        <v>1626</v>
      </c>
      <c r="C407" s="17" t="s">
        <v>1718</v>
      </c>
      <c r="D407" s="18" t="s">
        <v>1719</v>
      </c>
      <c r="E407" s="17" t="s">
        <v>43</v>
      </c>
      <c r="F407" s="17" t="s">
        <v>43</v>
      </c>
      <c r="G407" s="19" t="str">
        <f aca="false">CONCATENATE(Z407,"/",AA407,"/",AB407)</f>
        <v>1/12/1</v>
      </c>
      <c r="H407" s="17" t="s">
        <v>482</v>
      </c>
      <c r="I407" s="32" t="s">
        <v>198</v>
      </c>
      <c r="J407" s="20" t="n">
        <v>1450</v>
      </c>
      <c r="K407" s="13" t="n">
        <f aca="false">IF(ISBLANK(J407)=1,"-",J407*((Z407*AA407*AB407)/Y407))</f>
        <v>17400</v>
      </c>
      <c r="L407" s="21" t="str">
        <f aca="false">HYPERLINK(O407,"Video")</f>
        <v>Video</v>
      </c>
      <c r="M407" s="21" t="str">
        <f aca="false">HYPERLINK(N407,"Photo")</f>
        <v>Photo</v>
      </c>
      <c r="N407" s="37" t="s">
        <v>1720</v>
      </c>
      <c r="O407" s="21" t="s">
        <v>1721</v>
      </c>
      <c r="P407" s="27" t="s">
        <v>39</v>
      </c>
      <c r="Q407" s="39" t="n">
        <v>6974204922793</v>
      </c>
      <c r="R407" s="23" t="str">
        <f aca="false">_xlfn.CONCAT(V407,"x",W407,"x",X407)</f>
        <v>15x-x16</v>
      </c>
      <c r="S407" s="17" t="s">
        <v>43</v>
      </c>
      <c r="T407" s="17" t="s">
        <v>43</v>
      </c>
      <c r="U407" s="24" t="n">
        <v>406</v>
      </c>
      <c r="V407" s="17" t="n">
        <v>15</v>
      </c>
      <c r="W407" s="30" t="s">
        <v>43</v>
      </c>
      <c r="X407" s="17" t="n">
        <v>16</v>
      </c>
      <c r="Y407" s="17" t="n">
        <v>1</v>
      </c>
      <c r="Z407" s="17" t="n">
        <v>1</v>
      </c>
      <c r="AA407" s="17" t="n">
        <v>12</v>
      </c>
      <c r="AB407" s="17" t="n">
        <v>1</v>
      </c>
      <c r="AC407" s="40"/>
      <c r="AD407" s="26" t="n">
        <f aca="false">IF(ISBLANK(J407)=1,0,K407*AC407)</f>
        <v>0</v>
      </c>
      <c r="AE407" s="55" t="n">
        <v>10</v>
      </c>
      <c r="AF407" s="56" t="n">
        <v>0.054</v>
      </c>
    </row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autoFilter ref="B2:AF407"/>
  <mergeCells count="1">
    <mergeCell ref="B1:C1"/>
  </mergeCells>
  <hyperlinks>
    <hyperlink ref="O155" r:id="rId1" display="https://disk.yandex.ru/i/yqwOx7yVuG1sUQ"/>
    <hyperlink ref="O215" r:id="rId2" display="https://youtu.be/FGgOSuAaXMU"/>
    <hyperlink ref="O216" r:id="rId3" display="https://youtu.be/W_cLtkrZpJo"/>
  </hyperlinks>
  <printOptions headings="false" gridLines="false" gridLinesSet="true" horizontalCentered="false" verticalCentered="false"/>
  <pageMargins left="0.225694444444444" right="0.186111111111111" top="0.4" bottom="0.23125" header="0.511805555555555" footer="0.511805555555555"/>
  <pageSetup paperSize="9" scale="48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12062</TotalTime>
  <Application>LibreOffice/6.0.5.2$MacOSX_X86_64 LibreOffice_project/54c8cbb85f300ac59db32fe8a675ff7683cd5a16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2019-09-11T19:21:54Z</dcterms:created>
  <dc:creator>Надежда Овсянникова</dc:creator>
  <dc:description/>
  <dc:language>ru-RU</dc:language>
  <cp:lastModifiedBy/>
  <dcterms:modified xsi:type="dcterms:W3CDTF">2023-11-01T15:20:38Z</dcterms:modified>
  <cp:revision>703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